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doug\Documents\BEACHTOWN PROPERTY REAL ESTATE\LISTINGS\APARTMENTS\APARTMENTS ON WEB SITE\Hacienda Samana Bay\HSB\SURFACES UPDATED MARCH, 2019\"/>
    </mc:Choice>
  </mc:AlternateContent>
  <xr:revisionPtr revIDLastSave="0" documentId="13_ncr:1_{50A4908B-6A75-4303-A65E-FDF061A2EF39}" xr6:coauthVersionLast="43" xr6:coauthVersionMax="43" xr10:uidLastSave="{00000000-0000-0000-0000-000000000000}"/>
  <bookViews>
    <workbookView xWindow="-117" yWindow="-117" windowWidth="20991" windowHeight="113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7" i="1" l="1"/>
  <c r="I107" i="1" s="1"/>
  <c r="H106" i="1"/>
  <c r="I106" i="1" s="1"/>
  <c r="H105" i="1"/>
  <c r="I105" i="1" s="1"/>
  <c r="H104" i="1"/>
  <c r="I104" i="1" s="1"/>
  <c r="I83" i="1" l="1"/>
  <c r="I80" i="1"/>
  <c r="I77" i="1"/>
  <c r="I75" i="1"/>
  <c r="I72" i="1"/>
  <c r="I70" i="1"/>
  <c r="I67" i="1"/>
  <c r="I65" i="1"/>
  <c r="I64" i="1"/>
  <c r="I60" i="1"/>
  <c r="I57" i="1"/>
  <c r="I54" i="1"/>
  <c r="I52" i="1"/>
  <c r="I49" i="1"/>
  <c r="I47" i="1"/>
  <c r="I44" i="1"/>
  <c r="I42" i="1"/>
  <c r="I41" i="1"/>
  <c r="I37" i="1"/>
  <c r="I34" i="1"/>
  <c r="I31" i="1"/>
  <c r="I29" i="1"/>
  <c r="I26" i="1"/>
  <c r="I24" i="1"/>
  <c r="I21" i="1"/>
  <c r="I19" i="1"/>
  <c r="I18" i="1"/>
  <c r="H82" i="1" l="1"/>
  <c r="I82" i="1" s="1"/>
  <c r="H81" i="1"/>
  <c r="I81" i="1" s="1"/>
  <c r="H79" i="1"/>
  <c r="I79" i="1" s="1"/>
  <c r="H78" i="1"/>
  <c r="I78" i="1" s="1"/>
  <c r="H76" i="1"/>
  <c r="I76" i="1" s="1"/>
  <c r="H74" i="1"/>
  <c r="I74" i="1" s="1"/>
  <c r="H73" i="1"/>
  <c r="I73" i="1" s="1"/>
  <c r="H71" i="1"/>
  <c r="I71" i="1" s="1"/>
  <c r="H69" i="1"/>
  <c r="I69" i="1" s="1"/>
  <c r="H68" i="1"/>
  <c r="I68" i="1" s="1"/>
  <c r="H66" i="1"/>
  <c r="I66" i="1" s="1"/>
  <c r="H59" i="1"/>
  <c r="I59" i="1" s="1"/>
  <c r="H58" i="1"/>
  <c r="I58" i="1" s="1"/>
  <c r="H56" i="1"/>
  <c r="I56" i="1" s="1"/>
  <c r="H55" i="1"/>
  <c r="I55" i="1" s="1"/>
  <c r="H53" i="1"/>
  <c r="I53" i="1" s="1"/>
  <c r="H51" i="1"/>
  <c r="I51" i="1" s="1"/>
  <c r="H50" i="1"/>
  <c r="I50" i="1" s="1"/>
  <c r="H48" i="1"/>
  <c r="I48" i="1" s="1"/>
  <c r="H46" i="1"/>
  <c r="I46" i="1" s="1"/>
  <c r="H45" i="1"/>
  <c r="I45" i="1" s="1"/>
  <c r="H43" i="1"/>
  <c r="I43" i="1" s="1"/>
  <c r="C93" i="1"/>
  <c r="B93" i="1"/>
  <c r="D92" i="1"/>
  <c r="D91" i="1"/>
  <c r="D90" i="1"/>
  <c r="D7" i="1"/>
  <c r="D6" i="1"/>
  <c r="C9" i="1"/>
  <c r="B9" i="1"/>
  <c r="D93" i="1" l="1"/>
  <c r="D97" i="1" s="1"/>
  <c r="D9" i="1"/>
  <c r="D13" i="1" s="1"/>
  <c r="F102" i="1" l="1"/>
  <c r="H102" i="1" s="1"/>
  <c r="I102" i="1" s="1"/>
  <c r="F116" i="1"/>
  <c r="H35" i="1"/>
  <c r="I35" i="1" s="1"/>
  <c r="F83" i="1"/>
  <c r="F60" i="1"/>
  <c r="F143" i="1"/>
  <c r="H143" i="1" s="1"/>
  <c r="I143" i="1" s="1"/>
  <c r="F142" i="1"/>
  <c r="H142" i="1" s="1"/>
  <c r="I142" i="1" s="1"/>
  <c r="F127" i="1"/>
  <c r="H127" i="1" s="1"/>
  <c r="I127" i="1" s="1"/>
  <c r="F113" i="1"/>
  <c r="H113" i="1" s="1"/>
  <c r="I113" i="1" s="1"/>
  <c r="F126" i="1"/>
  <c r="H126" i="1" s="1"/>
  <c r="I126" i="1" s="1"/>
  <c r="F141" i="1"/>
  <c r="H141" i="1" s="1"/>
  <c r="I141" i="1" s="1"/>
  <c r="F140" i="1"/>
  <c r="H140" i="1" s="1"/>
  <c r="I140" i="1" s="1"/>
  <c r="F125" i="1"/>
  <c r="H125" i="1" s="1"/>
  <c r="I125" i="1" s="1"/>
  <c r="F103" i="1"/>
  <c r="H103" i="1" s="1"/>
  <c r="I103" i="1" s="1"/>
  <c r="F124" i="1"/>
  <c r="H124" i="1" s="1"/>
  <c r="I124" i="1" s="1"/>
  <c r="F119" i="1"/>
  <c r="H119" i="1" s="1"/>
  <c r="I119" i="1" s="1"/>
  <c r="F112" i="1"/>
  <c r="H112" i="1" s="1"/>
  <c r="I112" i="1" s="1"/>
  <c r="F139" i="1"/>
  <c r="H139" i="1" s="1"/>
  <c r="I139" i="1" s="1"/>
  <c r="F138" i="1"/>
  <c r="H138" i="1" s="1"/>
  <c r="I138" i="1" s="1"/>
  <c r="F123" i="1"/>
  <c r="H123" i="1" s="1"/>
  <c r="I123" i="1" s="1"/>
  <c r="F137" i="1"/>
  <c r="H137" i="1" s="1"/>
  <c r="I137" i="1" s="1"/>
  <c r="F136" i="1"/>
  <c r="H136" i="1" s="1"/>
  <c r="I136" i="1" s="1"/>
  <c r="F118" i="1"/>
  <c r="H118" i="1" s="1"/>
  <c r="I118" i="1" s="1"/>
  <c r="F135" i="1"/>
  <c r="H135" i="1" s="1"/>
  <c r="I135" i="1" s="1"/>
  <c r="F117" i="1"/>
  <c r="H117" i="1" s="1"/>
  <c r="I117" i="1" s="1"/>
  <c r="F114" i="1"/>
  <c r="H114" i="1" s="1"/>
  <c r="I114" i="1" s="1"/>
  <c r="F131" i="1"/>
  <c r="H131" i="1" s="1"/>
  <c r="I131" i="1" s="1"/>
  <c r="F108" i="1"/>
  <c r="H108" i="1" s="1"/>
  <c r="I108" i="1" s="1"/>
  <c r="F115" i="1"/>
  <c r="H115" i="1" s="1"/>
  <c r="I115" i="1" s="1"/>
  <c r="F128" i="1"/>
  <c r="H128" i="1" s="1"/>
  <c r="I128" i="1" s="1"/>
  <c r="F130" i="1"/>
  <c r="H130" i="1" s="1"/>
  <c r="I130" i="1" s="1"/>
  <c r="F129" i="1"/>
  <c r="H129" i="1" s="1"/>
  <c r="I129" i="1" s="1"/>
  <c r="D12" i="1"/>
  <c r="D96" i="1"/>
  <c r="H30" i="1"/>
  <c r="I30" i="1" s="1"/>
  <c r="H20" i="1"/>
  <c r="I20" i="1" s="1"/>
  <c r="H32" i="1"/>
  <c r="I32" i="1" s="1"/>
  <c r="H33" i="1"/>
  <c r="I33" i="1" s="1"/>
  <c r="H22" i="1"/>
  <c r="I22" i="1" s="1"/>
  <c r="H36" i="1"/>
  <c r="I36" i="1" s="1"/>
  <c r="H23" i="1"/>
  <c r="I23" i="1" s="1"/>
  <c r="F37" i="1"/>
  <c r="H28" i="1"/>
  <c r="I28" i="1" s="1"/>
  <c r="H25" i="1"/>
  <c r="I25" i="1" s="1"/>
  <c r="H27" i="1"/>
  <c r="I27" i="1" s="1"/>
  <c r="H116" i="1" l="1"/>
  <c r="I116" i="1" s="1"/>
</calcChain>
</file>

<file path=xl/sharedStrings.xml><?xml version="1.0" encoding="utf-8"?>
<sst xmlns="http://schemas.openxmlformats.org/spreadsheetml/2006/main" count="457" uniqueCount="170">
  <si>
    <t>Estudios</t>
  </si>
  <si>
    <t>Apto 1 dorm</t>
  </si>
  <si>
    <t>Apto 2 dorm</t>
  </si>
  <si>
    <t>UD</t>
  </si>
  <si>
    <t>Sup. Construida por unidad (m2)</t>
  </si>
  <si>
    <t>TOTAL</t>
  </si>
  <si>
    <t>Total sup. Constuida por tipo (m2)</t>
  </si>
  <si>
    <t>INDICE SUP REPERC/SUP CONSTR</t>
  </si>
  <si>
    <t>TOTAL SUP CONSTRUIDA ZONAS COMUNES (m2)</t>
  </si>
  <si>
    <t>TOTAL SUP CONSTR + ZONAS COMUNES (m2)</t>
  </si>
  <si>
    <t>D2</t>
  </si>
  <si>
    <t>E1</t>
  </si>
  <si>
    <t>E2</t>
  </si>
  <si>
    <t>E3</t>
  </si>
  <si>
    <t>E4</t>
  </si>
  <si>
    <t>E5</t>
  </si>
  <si>
    <t>E6</t>
  </si>
  <si>
    <t>E7</t>
  </si>
  <si>
    <t>D1</t>
  </si>
  <si>
    <t>SUP CONSTRUIDA (m2)</t>
  </si>
  <si>
    <t>SUP REPERCUTIDA ZONAS COMUNES (m2)</t>
  </si>
  <si>
    <t xml:space="preserve">TOTAL </t>
  </si>
  <si>
    <t>B.3.1.E1 (ESTUDIO)</t>
  </si>
  <si>
    <t>B.3.2.E1 (ESTUDIO)</t>
  </si>
  <si>
    <t>B.3.2.E2 (ESTUDIO)</t>
  </si>
  <si>
    <t>B.3.2.E3 (ESTUDIO)</t>
  </si>
  <si>
    <t>B.3.2.E6 (ESTUDIO)</t>
  </si>
  <si>
    <t>B.3.2.E7 (ESTUDIO)</t>
  </si>
  <si>
    <t>B.3.3.E1 (ESTUDIO)</t>
  </si>
  <si>
    <t>B.3.3.E2 (ESTUDIO)</t>
  </si>
  <si>
    <t>B.3.3.E3 (ESTUDIO)</t>
  </si>
  <si>
    <t>B.3.3.E4 (ESTUDIO)</t>
  </si>
  <si>
    <t>B.3.3.E5 (ESTUDIO)</t>
  </si>
  <si>
    <t>B.3.3.E6 (ESTUDIO)</t>
  </si>
  <si>
    <t>B.3.3.E7 (ESTUDIO)</t>
  </si>
  <si>
    <t>B.3.4.E1 (ESTUDIO)</t>
  </si>
  <si>
    <t>B.3.4.E2 (ESTUDIO)</t>
  </si>
  <si>
    <t>B.3.4.E3 (ESTUDIO)</t>
  </si>
  <si>
    <t>B.3.4.E4 (ESTUDIO)</t>
  </si>
  <si>
    <t>B.3.4.E5 (ESTUDIO)</t>
  </si>
  <si>
    <t>B.3.4.E6 (ESTUDIO)</t>
  </si>
  <si>
    <t>B.3.4.E7 (ESTUDIO)</t>
  </si>
  <si>
    <t>B.1.1.MS1 (MASTER SUITE)</t>
  </si>
  <si>
    <t>B.1.1.JS1 (JUNIOR SUITE)</t>
  </si>
  <si>
    <t>B.1.1.JS2 (JUNIOR SUITE)</t>
  </si>
  <si>
    <t>B.1.1.JS3 (JUNIOR SUITE)</t>
  </si>
  <si>
    <t>B.1.1.JS4 (JUNIOR SUITE)</t>
  </si>
  <si>
    <t>B.1.1.JS5 (JUNIOR SUITE)</t>
  </si>
  <si>
    <t>B.1.1.JS6 (JUNIOR SUITE)</t>
  </si>
  <si>
    <t>B.1.1.JS7 (JUNIOR SUITE)</t>
  </si>
  <si>
    <t>B.1.1.JS8 (JUNIOR SUITE)</t>
  </si>
  <si>
    <t>B.1.1.JS9 (JUNIOR SUITE)</t>
  </si>
  <si>
    <t>B.1.1.JS10 (JUNIOR SUITE)</t>
  </si>
  <si>
    <t>B.1.1.JS11 (JUNIOR SUITE)</t>
  </si>
  <si>
    <t>B.1.1.JS12 (JUNIOR SUITE)</t>
  </si>
  <si>
    <t>B.1.1.JS13 (JUNIOR SUITE)</t>
  </si>
  <si>
    <t>B.1.1.JS14 (JUNIOR SUITE)</t>
  </si>
  <si>
    <t>B.1.1.JS15 (JUNIOR SUITE)</t>
  </si>
  <si>
    <t>B.1.1.JS17 (JUNIOR SUITE)</t>
  </si>
  <si>
    <t>B.1.1.MS2 (MASTER SUITE)</t>
  </si>
  <si>
    <t>B.1.1.JS18 (JUNIOR SUITE)</t>
  </si>
  <si>
    <t>MS1</t>
  </si>
  <si>
    <t>JS1</t>
  </si>
  <si>
    <t>JS2</t>
  </si>
  <si>
    <t>JS3</t>
  </si>
  <si>
    <t>JS4</t>
  </si>
  <si>
    <t>JS5</t>
  </si>
  <si>
    <t>JS6</t>
  </si>
  <si>
    <t>JS7</t>
  </si>
  <si>
    <t>JS8</t>
  </si>
  <si>
    <t>JS9</t>
  </si>
  <si>
    <t>JS10</t>
  </si>
  <si>
    <t>JS11</t>
  </si>
  <si>
    <t>JS12</t>
  </si>
  <si>
    <t>JS13</t>
  </si>
  <si>
    <t>JS14</t>
  </si>
  <si>
    <t>JS15</t>
  </si>
  <si>
    <t>JS16</t>
  </si>
  <si>
    <t>JS17</t>
  </si>
  <si>
    <t>JS18</t>
  </si>
  <si>
    <t>MS2</t>
  </si>
  <si>
    <t>B.1.2.MS1 (MASTER SUITE)</t>
  </si>
  <si>
    <t>B.1.2.JS1 (JUNIOR SUITE)</t>
  </si>
  <si>
    <t>B.1.2.JS2 (JUNIOR SUITE)</t>
  </si>
  <si>
    <t>B.1.2.JS3 (JUNIOR SUITE)</t>
  </si>
  <si>
    <t>B.1.2.JS4 (JUNIOR SUITE)</t>
  </si>
  <si>
    <t>B.1.2.JS5 (JUNIOR SUITE)</t>
  </si>
  <si>
    <t>B.1.2.JS6 (JUNIOR SUITE)</t>
  </si>
  <si>
    <t>B.1.2.JS7 (JUNIOR SUITE)</t>
  </si>
  <si>
    <t>B.1.2.JS8 (JUNIOR SUITE)</t>
  </si>
  <si>
    <t>B.1.2.JS9 (JUNIOR SUITE)</t>
  </si>
  <si>
    <t>B.1.2.JS10 (JUNIOR SUITE)</t>
  </si>
  <si>
    <t>B.1.2.JS11 (JUNIOR SUITE)</t>
  </si>
  <si>
    <t>B.1.2.JS12 (JUNIOR SUITE)</t>
  </si>
  <si>
    <t>B.1.2.JS13 (JUNIOR SUITE)</t>
  </si>
  <si>
    <t>B.1.2.JS14 (JUNIOR SUITE)</t>
  </si>
  <si>
    <t>B.1.2.JS15 (JUNIOR SUITE)</t>
  </si>
  <si>
    <t>B.1.2.JS16 (JUNIOR SUITE)</t>
  </si>
  <si>
    <t>B.1.2.JS17 (JUNIOR SUITE)</t>
  </si>
  <si>
    <t>B.1.2.JS18 (JUNIOR SUITE)</t>
  </si>
  <si>
    <t>B.1.2.MS2 (MASTER SUITE)</t>
  </si>
  <si>
    <t>B.1.3.MS1 (MASTER SUITE)</t>
  </si>
  <si>
    <t>B.1.3.JS1 (JUNIOR SUITE)</t>
  </si>
  <si>
    <t>B.1.3.JS2 (JUNIOR SUITE)</t>
  </si>
  <si>
    <t>B.1.3.JS3 (JUNIOR SUITE)</t>
  </si>
  <si>
    <t>B.1.3.JS4 (JUNIOR SUITE)</t>
  </si>
  <si>
    <t>B.1.3.JS5 (JUNIOR SUITE)</t>
  </si>
  <si>
    <t>B.1.3.JS6 (JUNIOR SUITE)</t>
  </si>
  <si>
    <t>B.1.3.JS7 (JUNIOR SUITE)</t>
  </si>
  <si>
    <t>B.1.3.JS8 (JUNIOR SUITE)</t>
  </si>
  <si>
    <t>B.1.3.JS9 (JUNIOR SUITE)</t>
  </si>
  <si>
    <t>B.1.3.JS10 (JUNIOR SUITE)</t>
  </si>
  <si>
    <t>B.1.3.JS11 (JUNIOR SUITE)</t>
  </si>
  <si>
    <t>B.1.3.JS12 (JUNIOR SUITE)</t>
  </si>
  <si>
    <t>B.1.3.JS13 (JUNIOR SUITE)</t>
  </si>
  <si>
    <t>B.1.3.JS14 (JUNIOR SUITE)</t>
  </si>
  <si>
    <t>B.1.3.JS15 (JUNIOR SUITE)</t>
  </si>
  <si>
    <t>B.1.3.JS16 (JUNIOR SUITE)</t>
  </si>
  <si>
    <t>B.1.3.JS17 (JUNIOR SUITE)</t>
  </si>
  <si>
    <t>B.1.3.JS18 (JUNIOR SUITE)</t>
  </si>
  <si>
    <t>B.1.3.MS2 (MASTER SUITE)</t>
  </si>
  <si>
    <t>B.3.1.D1 (1 DORM)</t>
  </si>
  <si>
    <t>B.3.2.D2 (2 DORM)</t>
  </si>
  <si>
    <t>B.3.2.D1 (1 DORM)</t>
  </si>
  <si>
    <t>B.3.3.D2 (2 DORM)</t>
  </si>
  <si>
    <t>B.3.3.D1 (1 DORM)</t>
  </si>
  <si>
    <t>B.3.4.D2 (2 DORM)</t>
  </si>
  <si>
    <t>B.3.4.D1 (1 DORM)</t>
  </si>
  <si>
    <t>JUNIOR SUITE</t>
  </si>
  <si>
    <t>MASTER SUITE</t>
  </si>
  <si>
    <t>BLOQUE 1 - CONDOHOTEL</t>
  </si>
  <si>
    <t>BLOQUE 3 - CONDOMINO</t>
  </si>
  <si>
    <t>US$166,000</t>
  </si>
  <si>
    <t>US$142,000</t>
  </si>
  <si>
    <t>US$113,000</t>
  </si>
  <si>
    <t>US$116,000</t>
  </si>
  <si>
    <t>VENDIDA</t>
  </si>
  <si>
    <t>US$173,000</t>
  </si>
  <si>
    <t>US$118,000</t>
  </si>
  <si>
    <t>US$180,350</t>
  </si>
  <si>
    <t>US$123,000</t>
  </si>
  <si>
    <t>B.3.1.E2.3 (1 DORMITORIO PREMIUM)</t>
  </si>
  <si>
    <t>E2.3</t>
  </si>
  <si>
    <t>B.3.1.E4.5 (1 DORMITORIO PREMIUM)</t>
  </si>
  <si>
    <t>E4.5</t>
  </si>
  <si>
    <t>B.3.1.E6.7 (1 DORMITORIO PREMIUM)</t>
  </si>
  <si>
    <t>E6.7</t>
  </si>
  <si>
    <t>B.3.1.E8  (ESTUDIO)</t>
  </si>
  <si>
    <t>E8</t>
  </si>
  <si>
    <t>B.3.1.D2 (1 DORMITORIO)</t>
  </si>
  <si>
    <t>US$148,750</t>
  </si>
  <si>
    <t>US$97,000</t>
  </si>
  <si>
    <t>B.3.2.E4.5 (1 DORMITORIO PREMIUM)</t>
  </si>
  <si>
    <t>VENDIDO</t>
  </si>
  <si>
    <t>US$155,838</t>
  </si>
  <si>
    <t>US$102,000</t>
  </si>
  <si>
    <t>US$107,000</t>
  </si>
  <si>
    <t>re</t>
  </si>
  <si>
    <t>SOLD</t>
  </si>
  <si>
    <t>FOR SALE</t>
  </si>
  <si>
    <t>RESERVED</t>
  </si>
  <si>
    <t>LEVEL</t>
  </si>
  <si>
    <t>BLOCK</t>
  </si>
  <si>
    <t>APARTMENT NUMBER</t>
  </si>
  <si>
    <t>PRICE INCLUDING FURNITURE</t>
  </si>
  <si>
    <t>PRICE WITHOUT FURNITURE</t>
  </si>
  <si>
    <t>total construction area ft2</t>
  </si>
  <si>
    <t>Total construction area m2</t>
  </si>
  <si>
    <t>availability</t>
  </si>
  <si>
    <t>additional terrace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</si>
</sst>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00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0" tint="-0.34998626667073579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theme="1"/>
      </left>
      <right style="thin">
        <color theme="0" tint="-0.34998626667073579"/>
      </right>
      <top style="medium">
        <color theme="1"/>
      </top>
      <bottom style="medium">
        <color theme="1"/>
      </bottom>
      <diagonal/>
    </border>
    <border>
      <left style="thin">
        <color theme="0" tint="-0.34998626667073579"/>
      </left>
      <right/>
      <top style="medium">
        <color theme="1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9" xfId="0" applyBorder="1"/>
    <xf numFmtId="0" fontId="0" fillId="3" borderId="10" xfId="0" applyFill="1" applyBorder="1"/>
    <xf numFmtId="0" fontId="0" fillId="3" borderId="3" xfId="0" applyFill="1" applyBorder="1"/>
    <xf numFmtId="0" fontId="2" fillId="3" borderId="5" xfId="0" applyFont="1" applyFill="1" applyBorder="1"/>
    <xf numFmtId="0" fontId="2" fillId="3" borderId="11" xfId="0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3" borderId="18" xfId="0" applyFill="1" applyBorder="1"/>
    <xf numFmtId="0" fontId="0" fillId="3" borderId="5" xfId="0" applyFill="1" applyBorder="1"/>
    <xf numFmtId="0" fontId="0" fillId="3" borderId="6" xfId="0" applyFont="1" applyFill="1" applyBorder="1"/>
    <xf numFmtId="0" fontId="0" fillId="3" borderId="7" xfId="0" applyFont="1" applyFill="1" applyBorder="1"/>
    <xf numFmtId="0" fontId="0" fillId="3" borderId="8" xfId="0" applyFont="1" applyFill="1" applyBorder="1"/>
    <xf numFmtId="0" fontId="1" fillId="3" borderId="5" xfId="0" applyFont="1" applyFill="1" applyBorder="1"/>
    <xf numFmtId="0" fontId="4" fillId="3" borderId="9" xfId="0" applyFont="1" applyFill="1" applyBorder="1"/>
    <xf numFmtId="0" fontId="4" fillId="3" borderId="0" xfId="0" applyFont="1" applyFill="1" applyBorder="1"/>
    <xf numFmtId="0" fontId="4" fillId="3" borderId="4" xfId="0" applyFont="1" applyFill="1" applyBorder="1"/>
    <xf numFmtId="0" fontId="4" fillId="3" borderId="16" xfId="0" applyFont="1" applyFill="1" applyBorder="1"/>
    <xf numFmtId="0" fontId="4" fillId="3" borderId="2" xfId="0" applyFont="1" applyFill="1" applyBorder="1"/>
    <xf numFmtId="0" fontId="4" fillId="3" borderId="17" xfId="0" applyFont="1" applyFill="1" applyBorder="1"/>
    <xf numFmtId="0" fontId="4" fillId="3" borderId="5" xfId="0" applyFont="1" applyFill="1" applyBorder="1"/>
    <xf numFmtId="0" fontId="2" fillId="3" borderId="12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2" fontId="4" fillId="3" borderId="0" xfId="0" applyNumberFormat="1" applyFont="1" applyFill="1" applyBorder="1"/>
    <xf numFmtId="0" fontId="0" fillId="2" borderId="21" xfId="0" applyFill="1" applyBorder="1"/>
    <xf numFmtId="0" fontId="5" fillId="0" borderId="0" xfId="0" applyFont="1"/>
    <xf numFmtId="0" fontId="2" fillId="4" borderId="22" xfId="0" applyFont="1" applyFill="1" applyBorder="1"/>
    <xf numFmtId="0" fontId="0" fillId="4" borderId="22" xfId="0" applyFill="1" applyBorder="1" applyAlignment="1">
      <alignment horizontal="center"/>
    </xf>
    <xf numFmtId="2" fontId="0" fillId="4" borderId="22" xfId="0" applyNumberFormat="1" applyFill="1" applyBorder="1" applyAlignment="1">
      <alignment horizontal="center"/>
    </xf>
    <xf numFmtId="2" fontId="0" fillId="4" borderId="22" xfId="0" applyNumberFormat="1" applyFill="1" applyBorder="1"/>
    <xf numFmtId="0" fontId="2" fillId="4" borderId="23" xfId="0" applyFont="1" applyFill="1" applyBorder="1"/>
    <xf numFmtId="0" fontId="2" fillId="3" borderId="25" xfId="0" applyFont="1" applyFill="1" applyBorder="1"/>
    <xf numFmtId="0" fontId="2" fillId="3" borderId="26" xfId="0" applyFont="1" applyFill="1" applyBorder="1"/>
    <xf numFmtId="0" fontId="2" fillId="3" borderId="27" xfId="0" applyFont="1" applyFill="1" applyBorder="1"/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2" fontId="0" fillId="4" borderId="23" xfId="0" applyNumberFormat="1" applyFill="1" applyBorder="1" applyAlignment="1">
      <alignment horizontal="center"/>
    </xf>
    <xf numFmtId="2" fontId="0" fillId="4" borderId="23" xfId="0" applyNumberFormat="1" applyFill="1" applyBorder="1"/>
    <xf numFmtId="0" fontId="2" fillId="3" borderId="30" xfId="0" applyFont="1" applyFill="1" applyBorder="1"/>
    <xf numFmtId="0" fontId="2" fillId="3" borderId="31" xfId="0" applyFont="1" applyFill="1" applyBorder="1"/>
    <xf numFmtId="0" fontId="2" fillId="3" borderId="32" xfId="0" applyFont="1" applyFill="1" applyBorder="1"/>
    <xf numFmtId="2" fontId="6" fillId="5" borderId="24" xfId="0" applyNumberFormat="1" applyFont="1" applyFill="1" applyBorder="1" applyAlignment="1">
      <alignment horizontal="center"/>
    </xf>
    <xf numFmtId="0" fontId="0" fillId="3" borderId="33" xfId="0" applyFill="1" applyBorder="1" applyAlignment="1">
      <alignment horizontal="center" vertical="center" wrapText="1"/>
    </xf>
    <xf numFmtId="2" fontId="0" fillId="3" borderId="34" xfId="0" applyNumberFormat="1" applyFill="1" applyBorder="1" applyAlignment="1">
      <alignment horizontal="center"/>
    </xf>
    <xf numFmtId="2" fontId="6" fillId="5" borderId="34" xfId="0" applyNumberFormat="1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6" fillId="6" borderId="35" xfId="0" applyNumberFormat="1" applyFont="1" applyFill="1" applyBorder="1" applyAlignment="1">
      <alignment horizontal="center"/>
    </xf>
    <xf numFmtId="2" fontId="6" fillId="7" borderId="35" xfId="0" applyNumberFormat="1" applyFont="1" applyFill="1" applyBorder="1" applyAlignment="1">
      <alignment horizontal="center"/>
    </xf>
    <xf numFmtId="2" fontId="6" fillId="7" borderId="24" xfId="0" applyNumberFormat="1" applyFont="1" applyFill="1" applyBorder="1" applyAlignment="1">
      <alignment horizontal="center"/>
    </xf>
    <xf numFmtId="2" fontId="0" fillId="8" borderId="24" xfId="0" applyNumberFormat="1" applyFill="1" applyBorder="1" applyAlignment="1">
      <alignment horizontal="center"/>
    </xf>
    <xf numFmtId="2" fontId="0" fillId="9" borderId="24" xfId="0" applyNumberFormat="1" applyFill="1" applyBorder="1" applyAlignment="1">
      <alignment horizontal="center"/>
    </xf>
    <xf numFmtId="2" fontId="0" fillId="10" borderId="24" xfId="0" applyNumberFormat="1" applyFill="1" applyBorder="1" applyAlignment="1">
      <alignment horizontal="center"/>
    </xf>
    <xf numFmtId="2" fontId="6" fillId="6" borderId="24" xfId="0" applyNumberFormat="1" applyFont="1" applyFill="1" applyBorder="1" applyAlignment="1">
      <alignment horizontal="center"/>
    </xf>
    <xf numFmtId="0" fontId="0" fillId="0" borderId="0" xfId="0" applyFill="1"/>
    <xf numFmtId="0" fontId="0" fillId="4" borderId="0" xfId="0" applyFill="1"/>
    <xf numFmtId="0" fontId="2" fillId="3" borderId="24" xfId="0" applyFont="1" applyFill="1" applyBorder="1"/>
    <xf numFmtId="2" fontId="6" fillId="12" borderId="24" xfId="0" applyNumberFormat="1" applyFont="1" applyFill="1" applyBorder="1" applyAlignment="1">
      <alignment horizontal="center"/>
    </xf>
    <xf numFmtId="0" fontId="0" fillId="11" borderId="0" xfId="0" applyFill="1"/>
    <xf numFmtId="2" fontId="6" fillId="12" borderId="34" xfId="0" applyNumberFormat="1" applyFont="1" applyFill="1" applyBorder="1" applyAlignment="1">
      <alignment horizontal="center"/>
    </xf>
    <xf numFmtId="2" fontId="6" fillId="13" borderId="35" xfId="0" applyNumberFormat="1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W145"/>
  <sheetViews>
    <sheetView tabSelected="1" zoomScale="78" zoomScaleNormal="78" workbookViewId="0">
      <selection activeCell="J90" sqref="J90"/>
    </sheetView>
  </sheetViews>
  <sheetFormatPr defaultColWidth="11.5546875" defaultRowHeight="14.95" x14ac:dyDescent="0.3"/>
  <cols>
    <col min="1" max="1" width="33.33203125" customWidth="1"/>
    <col min="2" max="2" width="13.44140625" customWidth="1"/>
    <col min="3" max="3" width="16.6640625" customWidth="1"/>
    <col min="4" max="4" width="19" customWidth="1"/>
    <col min="5" max="5" width="16.109375" customWidth="1"/>
    <col min="6" max="7" width="16.44140625" customWidth="1"/>
    <col min="8" max="8" width="16.33203125" customWidth="1"/>
    <col min="9" max="10" width="16" customWidth="1"/>
    <col min="11" max="11" width="13.5546875" customWidth="1"/>
  </cols>
  <sheetData>
    <row r="1" spans="1:231" x14ac:dyDescent="0.3"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</row>
    <row r="2" spans="1:231" ht="15.6" thickBot="1" x14ac:dyDescent="0.35"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</row>
    <row r="3" spans="1:231" ht="15.6" thickBot="1" x14ac:dyDescent="0.35">
      <c r="A3" s="69" t="s">
        <v>130</v>
      </c>
      <c r="B3" s="70"/>
      <c r="C3" s="70"/>
      <c r="D3" s="70"/>
      <c r="E3" s="70"/>
      <c r="F3" s="70"/>
      <c r="G3" s="54"/>
      <c r="H3" s="28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</row>
    <row r="4" spans="1:231" ht="15.1" customHeight="1" thickBot="1" x14ac:dyDescent="0.35"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</row>
    <row r="5" spans="1:231" ht="35.200000000000003" customHeight="1" thickBot="1" x14ac:dyDescent="0.35">
      <c r="A5" s="2"/>
      <c r="B5" s="7" t="s">
        <v>3</v>
      </c>
      <c r="C5" s="24" t="s">
        <v>4</v>
      </c>
      <c r="D5" s="25" t="s">
        <v>6</v>
      </c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</row>
    <row r="6" spans="1:231" x14ac:dyDescent="0.3">
      <c r="A6" s="13" t="s">
        <v>128</v>
      </c>
      <c r="B6" s="17">
        <v>54</v>
      </c>
      <c r="C6" s="27">
        <v>43</v>
      </c>
      <c r="D6" s="4">
        <f>B6*C6</f>
        <v>2322</v>
      </c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</row>
    <row r="7" spans="1:231" x14ac:dyDescent="0.3">
      <c r="A7" s="14" t="s">
        <v>129</v>
      </c>
      <c r="B7" s="18">
        <v>6</v>
      </c>
      <c r="C7" s="21">
        <v>66.239999999999995</v>
      </c>
      <c r="D7" s="5">
        <f>B7*C7</f>
        <v>397.43999999999994</v>
      </c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  <c r="HU7" s="62"/>
      <c r="HV7" s="62"/>
      <c r="HW7" s="62"/>
    </row>
    <row r="8" spans="1:231" ht="15.6" thickBot="1" x14ac:dyDescent="0.35">
      <c r="A8" s="15"/>
      <c r="B8" s="19"/>
      <c r="C8" s="21"/>
      <c r="D8" s="5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</row>
    <row r="9" spans="1:231" ht="15.6" thickBot="1" x14ac:dyDescent="0.35">
      <c r="A9" s="6" t="s">
        <v>5</v>
      </c>
      <c r="B9" s="20">
        <f>B6+B7+B8</f>
        <v>60</v>
      </c>
      <c r="C9" s="22">
        <f>C6+C7+C8</f>
        <v>109.24</v>
      </c>
      <c r="D9" s="11">
        <f>D6+D7+D8</f>
        <v>2719.44</v>
      </c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</row>
    <row r="10" spans="1:231" ht="15.6" thickBot="1" x14ac:dyDescent="0.35">
      <c r="B10" s="3"/>
      <c r="C10" s="9"/>
      <c r="D10" s="10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</row>
    <row r="11" spans="1:231" ht="32.299999999999997" customHeight="1" thickBot="1" x14ac:dyDescent="0.35">
      <c r="A11" s="8" t="s">
        <v>8</v>
      </c>
      <c r="D11" s="23">
        <v>559.30999999999995</v>
      </c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</row>
    <row r="12" spans="1:231" ht="30.5" thickBot="1" x14ac:dyDescent="0.35">
      <c r="A12" s="26" t="s">
        <v>9</v>
      </c>
      <c r="D12" s="12">
        <f>D9+D11</f>
        <v>3278.75</v>
      </c>
      <c r="F12" s="29"/>
      <c r="G12" s="29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</row>
    <row r="13" spans="1:231" ht="15.6" thickBot="1" x14ac:dyDescent="0.35">
      <c r="A13" s="6" t="s">
        <v>7</v>
      </c>
      <c r="D13" s="16">
        <f>D11/D9</f>
        <v>0.20567102050422142</v>
      </c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</row>
    <row r="14" spans="1:231" x14ac:dyDescent="0.3"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</row>
    <row r="15" spans="1:231" x14ac:dyDescent="0.3"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</row>
    <row r="16" spans="1:231" ht="15.6" thickBot="1" x14ac:dyDescent="0.35"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</row>
    <row r="17" spans="1:231" ht="45.4" thickBot="1" x14ac:dyDescent="0.35">
      <c r="B17" s="38" t="s">
        <v>162</v>
      </c>
      <c r="C17" s="38" t="s">
        <v>161</v>
      </c>
      <c r="D17" s="39" t="s">
        <v>163</v>
      </c>
      <c r="E17" s="40" t="s">
        <v>19</v>
      </c>
      <c r="F17" s="40" t="s">
        <v>20</v>
      </c>
      <c r="G17" s="40"/>
      <c r="H17" s="40" t="s">
        <v>167</v>
      </c>
      <c r="I17" s="40" t="s">
        <v>166</v>
      </c>
      <c r="J17" s="51" t="s">
        <v>164</v>
      </c>
      <c r="K17" s="40" t="s">
        <v>168</v>
      </c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</row>
    <row r="18" spans="1:231" x14ac:dyDescent="0.3">
      <c r="A18" s="47" t="s">
        <v>42</v>
      </c>
      <c r="B18" s="41">
        <v>1</v>
      </c>
      <c r="C18" s="41">
        <v>1</v>
      </c>
      <c r="D18" s="41" t="s">
        <v>61</v>
      </c>
      <c r="E18" s="42">
        <v>66.239999999999995</v>
      </c>
      <c r="F18" s="43">
        <v>13.59</v>
      </c>
      <c r="G18" s="43"/>
      <c r="H18" s="43">
        <v>80.150000000000006</v>
      </c>
      <c r="I18" s="43">
        <f>H18*10.76291</f>
        <v>862.64723650000008</v>
      </c>
      <c r="J18" s="52" t="s">
        <v>132</v>
      </c>
      <c r="K18" s="61" t="s">
        <v>158</v>
      </c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  <c r="FP18" s="62"/>
      <c r="FQ18" s="62"/>
      <c r="FR18" s="62"/>
      <c r="FS18" s="62"/>
      <c r="FT18" s="62"/>
      <c r="FU18" s="62"/>
      <c r="FV18" s="62"/>
      <c r="FW18" s="62"/>
      <c r="FX18" s="62"/>
      <c r="FY18" s="62"/>
      <c r="FZ18" s="62"/>
      <c r="GA18" s="62"/>
      <c r="GB18" s="62"/>
      <c r="GC18" s="62"/>
      <c r="GD18" s="62"/>
      <c r="GE18" s="62"/>
      <c r="GF18" s="62"/>
      <c r="GG18" s="62"/>
      <c r="GH18" s="62"/>
      <c r="GI18" s="62"/>
      <c r="GJ18" s="62"/>
      <c r="GK18" s="62"/>
      <c r="GL18" s="62"/>
      <c r="GM18" s="62"/>
      <c r="GN18" s="62"/>
      <c r="GO18" s="62"/>
      <c r="GP18" s="62"/>
      <c r="GQ18" s="62"/>
      <c r="GR18" s="62"/>
      <c r="GS18" s="62"/>
      <c r="GT18" s="62"/>
      <c r="GU18" s="62"/>
      <c r="GV18" s="62"/>
      <c r="GW18" s="62"/>
      <c r="GX18" s="62"/>
      <c r="GY18" s="62"/>
      <c r="GZ18" s="62"/>
      <c r="HA18" s="62"/>
      <c r="HB18" s="62"/>
      <c r="HC18" s="62"/>
      <c r="HD18" s="62"/>
      <c r="HE18" s="62"/>
      <c r="HF18" s="62"/>
      <c r="HG18" s="62"/>
      <c r="HH18" s="62"/>
      <c r="HI18" s="62"/>
      <c r="HJ18" s="62"/>
      <c r="HK18" s="62"/>
      <c r="HL18" s="62"/>
      <c r="HM18" s="62"/>
      <c r="HN18" s="62"/>
      <c r="HO18" s="62"/>
      <c r="HP18" s="62"/>
      <c r="HQ18" s="62"/>
      <c r="HR18" s="62"/>
      <c r="HS18" s="62"/>
      <c r="HT18" s="62"/>
      <c r="HU18" s="62"/>
      <c r="HV18" s="62"/>
      <c r="HW18" s="62"/>
    </row>
    <row r="19" spans="1:231" x14ac:dyDescent="0.3">
      <c r="A19" s="48" t="s">
        <v>43</v>
      </c>
      <c r="B19" s="41">
        <v>1</v>
      </c>
      <c r="C19" s="41">
        <v>1</v>
      </c>
      <c r="D19" s="41" t="s">
        <v>62</v>
      </c>
      <c r="E19" s="43">
        <v>42.09</v>
      </c>
      <c r="F19" s="43">
        <v>8.84</v>
      </c>
      <c r="G19" s="43"/>
      <c r="H19" s="43">
        <v>51</v>
      </c>
      <c r="I19" s="43">
        <f t="shared" ref="I19:I37" si="0">H19*10.76291</f>
        <v>548.90841</v>
      </c>
      <c r="J19" s="52" t="s">
        <v>134</v>
      </c>
      <c r="K19" s="61" t="s">
        <v>158</v>
      </c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2"/>
      <c r="GF19" s="62"/>
      <c r="GG19" s="62"/>
      <c r="GH19" s="62"/>
      <c r="GI19" s="62"/>
      <c r="GJ19" s="62"/>
      <c r="GK19" s="62"/>
      <c r="GL19" s="62"/>
      <c r="GM19" s="62"/>
      <c r="GN19" s="62"/>
      <c r="GO19" s="62"/>
      <c r="GP19" s="62"/>
      <c r="GQ19" s="62"/>
      <c r="GR19" s="62"/>
      <c r="GS19" s="62"/>
      <c r="GT19" s="62"/>
      <c r="GU19" s="62"/>
      <c r="GV19" s="62"/>
      <c r="GW19" s="62"/>
      <c r="GX19" s="62"/>
      <c r="GY19" s="62"/>
      <c r="GZ19" s="62"/>
      <c r="HA19" s="62"/>
      <c r="HB19" s="62"/>
      <c r="HC19" s="62"/>
      <c r="HD19" s="62"/>
      <c r="HE19" s="62"/>
      <c r="HF19" s="62"/>
      <c r="HG19" s="62"/>
      <c r="HH19" s="62"/>
      <c r="HI19" s="62"/>
      <c r="HJ19" s="62"/>
      <c r="HK19" s="62"/>
      <c r="HL19" s="62"/>
      <c r="HM19" s="62"/>
      <c r="HN19" s="62"/>
      <c r="HO19" s="62"/>
      <c r="HP19" s="62"/>
      <c r="HQ19" s="62"/>
      <c r="HR19" s="62"/>
      <c r="HS19" s="62"/>
      <c r="HT19" s="62"/>
      <c r="HU19" s="62"/>
      <c r="HV19" s="62"/>
      <c r="HW19" s="62"/>
    </row>
    <row r="20" spans="1:231" x14ac:dyDescent="0.3">
      <c r="A20" s="48" t="s">
        <v>44</v>
      </c>
      <c r="B20" s="41">
        <v>1</v>
      </c>
      <c r="C20" s="41">
        <v>1</v>
      </c>
      <c r="D20" s="41" t="s">
        <v>63</v>
      </c>
      <c r="E20" s="43">
        <v>43</v>
      </c>
      <c r="F20" s="43">
        <v>8.84</v>
      </c>
      <c r="G20" s="43"/>
      <c r="H20" s="43">
        <f t="shared" ref="H20:H36" si="1">E20+F20</f>
        <v>51.84</v>
      </c>
      <c r="I20" s="43">
        <f t="shared" si="0"/>
        <v>557.94925439999997</v>
      </c>
      <c r="J20" s="52" t="s">
        <v>134</v>
      </c>
      <c r="K20" s="61" t="s">
        <v>158</v>
      </c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</row>
    <row r="21" spans="1:231" x14ac:dyDescent="0.3">
      <c r="A21" s="48" t="s">
        <v>45</v>
      </c>
      <c r="B21" s="41">
        <v>1</v>
      </c>
      <c r="C21" s="41">
        <v>1</v>
      </c>
      <c r="D21" s="41" t="s">
        <v>64</v>
      </c>
      <c r="E21" s="43">
        <v>42.09</v>
      </c>
      <c r="F21" s="43">
        <v>8.84</v>
      </c>
      <c r="G21" s="43"/>
      <c r="H21" s="43">
        <v>51</v>
      </c>
      <c r="I21" s="43">
        <f t="shared" si="0"/>
        <v>548.90841</v>
      </c>
      <c r="J21" s="52" t="s">
        <v>134</v>
      </c>
      <c r="K21" s="61" t="s">
        <v>158</v>
      </c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  <c r="FP21" s="62"/>
      <c r="FQ21" s="62"/>
      <c r="FR21" s="62"/>
      <c r="FS21" s="62"/>
      <c r="FT21" s="62"/>
      <c r="FU21" s="62"/>
      <c r="FV21" s="62"/>
      <c r="FW21" s="62"/>
      <c r="FX21" s="62"/>
      <c r="FY21" s="62"/>
      <c r="FZ21" s="62"/>
      <c r="GA21" s="62"/>
      <c r="GB21" s="62"/>
      <c r="GC21" s="62"/>
      <c r="GD21" s="62"/>
      <c r="GE21" s="62"/>
      <c r="GF21" s="62"/>
      <c r="GG21" s="62"/>
      <c r="GH21" s="62"/>
      <c r="GI21" s="62"/>
      <c r="GJ21" s="62"/>
      <c r="GK21" s="62"/>
      <c r="GL21" s="62"/>
      <c r="GM21" s="62"/>
      <c r="GN21" s="62"/>
      <c r="GO21" s="62"/>
      <c r="GP21" s="62"/>
      <c r="GQ21" s="62"/>
      <c r="GR21" s="62"/>
      <c r="GS21" s="62"/>
      <c r="GT21" s="62"/>
      <c r="GU21" s="62"/>
      <c r="GV21" s="62"/>
      <c r="GW21" s="62"/>
      <c r="GX21" s="62"/>
      <c r="GY21" s="62"/>
      <c r="GZ21" s="62"/>
      <c r="HA21" s="62"/>
      <c r="HB21" s="62"/>
      <c r="HC21" s="62"/>
      <c r="HD21" s="62"/>
      <c r="HE21" s="62"/>
      <c r="HF21" s="62"/>
      <c r="HG21" s="62"/>
      <c r="HH21" s="62"/>
      <c r="HI21" s="62"/>
      <c r="HJ21" s="62"/>
      <c r="HK21" s="62"/>
      <c r="HL21" s="62"/>
      <c r="HM21" s="62"/>
      <c r="HN21" s="62"/>
      <c r="HO21" s="62"/>
      <c r="HP21" s="62"/>
      <c r="HQ21" s="62"/>
      <c r="HR21" s="62"/>
      <c r="HS21" s="62"/>
      <c r="HT21" s="62"/>
      <c r="HU21" s="62"/>
      <c r="HV21" s="62"/>
      <c r="HW21" s="62"/>
    </row>
    <row r="22" spans="1:231" x14ac:dyDescent="0.3">
      <c r="A22" s="48" t="s">
        <v>46</v>
      </c>
      <c r="B22" s="41">
        <v>1</v>
      </c>
      <c r="C22" s="41">
        <v>1</v>
      </c>
      <c r="D22" s="41" t="s">
        <v>65</v>
      </c>
      <c r="E22" s="43">
        <v>43</v>
      </c>
      <c r="F22" s="43">
        <v>8.84</v>
      </c>
      <c r="G22" s="43"/>
      <c r="H22" s="43">
        <f t="shared" si="1"/>
        <v>51.84</v>
      </c>
      <c r="I22" s="43">
        <f t="shared" si="0"/>
        <v>557.94925439999997</v>
      </c>
      <c r="J22" s="52" t="s">
        <v>134</v>
      </c>
      <c r="K22" s="61" t="s">
        <v>158</v>
      </c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2"/>
      <c r="GF22" s="62"/>
      <c r="GG22" s="62"/>
      <c r="GH22" s="62"/>
      <c r="GI22" s="62"/>
      <c r="GJ22" s="62"/>
      <c r="GK22" s="62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</row>
    <row r="23" spans="1:231" x14ac:dyDescent="0.3">
      <c r="A23" s="48" t="s">
        <v>47</v>
      </c>
      <c r="B23" s="41">
        <v>1</v>
      </c>
      <c r="C23" s="41">
        <v>1</v>
      </c>
      <c r="D23" s="41" t="s">
        <v>66</v>
      </c>
      <c r="E23" s="43">
        <v>43</v>
      </c>
      <c r="F23" s="43">
        <v>8.84</v>
      </c>
      <c r="G23" s="43"/>
      <c r="H23" s="43">
        <f t="shared" si="1"/>
        <v>51.84</v>
      </c>
      <c r="I23" s="43">
        <f t="shared" si="0"/>
        <v>557.94925439999997</v>
      </c>
      <c r="J23" s="52" t="s">
        <v>134</v>
      </c>
      <c r="K23" s="61" t="s">
        <v>158</v>
      </c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2"/>
      <c r="FK23" s="62"/>
      <c r="FL23" s="62"/>
      <c r="FM23" s="62"/>
      <c r="FN23" s="62"/>
      <c r="FO23" s="62"/>
      <c r="FP23" s="62"/>
      <c r="FQ23" s="62"/>
      <c r="FR23" s="62"/>
      <c r="FS23" s="62"/>
      <c r="FT23" s="62"/>
      <c r="FU23" s="62"/>
      <c r="FV23" s="62"/>
      <c r="FW23" s="62"/>
      <c r="FX23" s="62"/>
      <c r="FY23" s="62"/>
      <c r="FZ23" s="62"/>
      <c r="GA23" s="62"/>
      <c r="GB23" s="62"/>
      <c r="GC23" s="62"/>
      <c r="GD23" s="62"/>
      <c r="GE23" s="62"/>
      <c r="GF23" s="62"/>
      <c r="GG23" s="62"/>
      <c r="GH23" s="62"/>
      <c r="GI23" s="62"/>
      <c r="GJ23" s="62"/>
      <c r="GK23" s="62"/>
      <c r="GL23" s="62"/>
      <c r="GM23" s="62"/>
      <c r="GN23" s="62"/>
      <c r="GO23" s="62"/>
      <c r="GP23" s="62"/>
      <c r="GQ23" s="62"/>
      <c r="GR23" s="62"/>
      <c r="GS23" s="62"/>
      <c r="GT23" s="62"/>
      <c r="GU23" s="62"/>
      <c r="GV23" s="62"/>
      <c r="GW23" s="62"/>
      <c r="GX23" s="62"/>
      <c r="GY23" s="62"/>
      <c r="GZ23" s="62"/>
      <c r="HA23" s="62"/>
      <c r="HB23" s="62"/>
      <c r="HC23" s="62"/>
      <c r="HD23" s="62"/>
      <c r="HE23" s="62"/>
      <c r="HF23" s="62"/>
      <c r="HG23" s="62"/>
      <c r="HH23" s="62"/>
      <c r="HI23" s="62"/>
      <c r="HJ23" s="62"/>
      <c r="HK23" s="62"/>
      <c r="HL23" s="62"/>
      <c r="HM23" s="62"/>
      <c r="HN23" s="62"/>
      <c r="HO23" s="62"/>
      <c r="HP23" s="62"/>
      <c r="HQ23" s="62"/>
      <c r="HR23" s="62"/>
      <c r="HS23" s="62"/>
      <c r="HT23" s="62"/>
      <c r="HU23" s="62"/>
      <c r="HV23" s="62"/>
      <c r="HW23" s="62"/>
    </row>
    <row r="24" spans="1:231" x14ac:dyDescent="0.3">
      <c r="A24" s="48" t="s">
        <v>48</v>
      </c>
      <c r="B24" s="41">
        <v>1</v>
      </c>
      <c r="C24" s="41">
        <v>1</v>
      </c>
      <c r="D24" s="41" t="s">
        <v>67</v>
      </c>
      <c r="E24" s="43">
        <v>42.09</v>
      </c>
      <c r="F24" s="43">
        <v>8.84</v>
      </c>
      <c r="G24" s="43"/>
      <c r="H24" s="43">
        <v>51</v>
      </c>
      <c r="I24" s="43">
        <f t="shared" si="0"/>
        <v>548.90841</v>
      </c>
      <c r="J24" s="52" t="s">
        <v>134</v>
      </c>
      <c r="K24" s="61" t="s">
        <v>158</v>
      </c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  <c r="FQ24" s="62"/>
      <c r="FR24" s="62"/>
      <c r="FS24" s="62"/>
      <c r="FT24" s="62"/>
      <c r="FU24" s="62"/>
      <c r="FV24" s="62"/>
      <c r="FW24" s="62"/>
      <c r="FX24" s="62"/>
      <c r="FY24" s="62"/>
      <c r="FZ24" s="62"/>
      <c r="GA24" s="62"/>
      <c r="GB24" s="62"/>
      <c r="GC24" s="62"/>
      <c r="GD24" s="62"/>
      <c r="GE24" s="62"/>
      <c r="GF24" s="62"/>
      <c r="GG24" s="62"/>
      <c r="GH24" s="62"/>
      <c r="GI24" s="62"/>
      <c r="GJ24" s="62"/>
      <c r="GK24" s="62"/>
      <c r="GL24" s="62"/>
      <c r="GM24" s="62"/>
      <c r="GN24" s="62"/>
      <c r="GO24" s="62"/>
      <c r="GP24" s="62"/>
      <c r="GQ24" s="62"/>
      <c r="GR24" s="62"/>
      <c r="GS24" s="62"/>
      <c r="GT24" s="62"/>
      <c r="GU24" s="62"/>
      <c r="GV24" s="62"/>
      <c r="GW24" s="62"/>
      <c r="GX24" s="62"/>
      <c r="GY24" s="62"/>
      <c r="GZ24" s="62"/>
      <c r="HA24" s="62"/>
      <c r="HB24" s="62"/>
      <c r="HC24" s="62"/>
      <c r="HD24" s="62"/>
      <c r="HE24" s="62"/>
      <c r="HF24" s="62"/>
      <c r="HG24" s="62"/>
      <c r="HH24" s="62"/>
      <c r="HI24" s="62"/>
      <c r="HJ24" s="62"/>
      <c r="HK24" s="62"/>
      <c r="HL24" s="62"/>
      <c r="HM24" s="62"/>
      <c r="HN24" s="62"/>
      <c r="HO24" s="62"/>
      <c r="HP24" s="62"/>
      <c r="HQ24" s="62"/>
      <c r="HR24" s="62"/>
      <c r="HS24" s="62"/>
      <c r="HT24" s="62"/>
      <c r="HU24" s="62"/>
      <c r="HV24" s="62"/>
      <c r="HW24" s="62"/>
    </row>
    <row r="25" spans="1:231" x14ac:dyDescent="0.3">
      <c r="A25" s="48" t="s">
        <v>49</v>
      </c>
      <c r="B25" s="41">
        <v>1</v>
      </c>
      <c r="C25" s="41">
        <v>1</v>
      </c>
      <c r="D25" s="41" t="s">
        <v>68</v>
      </c>
      <c r="E25" s="43">
        <v>42.3</v>
      </c>
      <c r="F25" s="43">
        <v>8.84</v>
      </c>
      <c r="G25" s="43"/>
      <c r="H25" s="43">
        <f t="shared" si="1"/>
        <v>51.14</v>
      </c>
      <c r="I25" s="43">
        <f t="shared" si="0"/>
        <v>550.41521739999996</v>
      </c>
      <c r="J25" s="52" t="s">
        <v>134</v>
      </c>
      <c r="K25" s="56" t="s">
        <v>159</v>
      </c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62"/>
      <c r="GB25" s="62"/>
      <c r="GC25" s="62"/>
      <c r="GD25" s="62"/>
      <c r="GE25" s="62"/>
      <c r="GF25" s="62"/>
      <c r="GG25" s="62"/>
      <c r="GH25" s="62"/>
      <c r="GI25" s="62"/>
      <c r="GJ25" s="62"/>
      <c r="GK25" s="62"/>
      <c r="GL25" s="62"/>
      <c r="GM25" s="62"/>
      <c r="GN25" s="62"/>
      <c r="GO25" s="62"/>
      <c r="GP25" s="62"/>
      <c r="GQ25" s="62"/>
      <c r="GR25" s="62"/>
      <c r="GS25" s="62"/>
      <c r="GT25" s="62"/>
      <c r="GU25" s="62"/>
      <c r="GV25" s="62"/>
      <c r="GW25" s="62"/>
      <c r="GX25" s="62"/>
      <c r="GY25" s="62"/>
      <c r="GZ25" s="62"/>
      <c r="HA25" s="62"/>
      <c r="HB25" s="62"/>
      <c r="HC25" s="62"/>
      <c r="HD25" s="62"/>
      <c r="HE25" s="62"/>
      <c r="HF25" s="62"/>
      <c r="HG25" s="62"/>
      <c r="HH25" s="62"/>
      <c r="HI25" s="62"/>
      <c r="HJ25" s="62"/>
      <c r="HK25" s="62"/>
      <c r="HL25" s="62"/>
      <c r="HM25" s="62"/>
      <c r="HN25" s="62"/>
      <c r="HO25" s="62"/>
      <c r="HP25" s="62"/>
      <c r="HQ25" s="62"/>
      <c r="HR25" s="62"/>
      <c r="HS25" s="62"/>
      <c r="HT25" s="62"/>
      <c r="HU25" s="62"/>
      <c r="HV25" s="62"/>
      <c r="HW25" s="62"/>
    </row>
    <row r="26" spans="1:231" x14ac:dyDescent="0.3">
      <c r="A26" s="48" t="s">
        <v>50</v>
      </c>
      <c r="B26" s="41">
        <v>1</v>
      </c>
      <c r="C26" s="41">
        <v>1</v>
      </c>
      <c r="D26" s="41" t="s">
        <v>69</v>
      </c>
      <c r="E26" s="43">
        <v>42.09</v>
      </c>
      <c r="F26" s="43">
        <v>8.84</v>
      </c>
      <c r="G26" s="43"/>
      <c r="H26" s="43">
        <v>51</v>
      </c>
      <c r="I26" s="43">
        <f t="shared" si="0"/>
        <v>548.90841</v>
      </c>
      <c r="J26" s="52" t="s">
        <v>134</v>
      </c>
      <c r="K26" s="56" t="s">
        <v>159</v>
      </c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2"/>
      <c r="FK26" s="62"/>
      <c r="FL26" s="62"/>
      <c r="FM26" s="62"/>
      <c r="FN26" s="62"/>
      <c r="FO26" s="62"/>
      <c r="FP26" s="62"/>
      <c r="FQ26" s="62"/>
      <c r="FR26" s="62"/>
      <c r="FS26" s="62"/>
      <c r="FT26" s="62"/>
      <c r="FU26" s="62"/>
      <c r="FV26" s="62"/>
      <c r="FW26" s="62"/>
      <c r="FX26" s="62"/>
      <c r="FY26" s="62"/>
      <c r="FZ26" s="62"/>
      <c r="GA26" s="62"/>
      <c r="GB26" s="62"/>
      <c r="GC26" s="62"/>
      <c r="GD26" s="62"/>
      <c r="GE26" s="62"/>
      <c r="GF26" s="62"/>
      <c r="GG26" s="62"/>
      <c r="GH26" s="62"/>
      <c r="GI26" s="62"/>
      <c r="GJ26" s="62"/>
      <c r="GK26" s="62"/>
      <c r="GL26" s="62"/>
      <c r="GM26" s="62"/>
      <c r="GN26" s="62"/>
      <c r="GO26" s="62"/>
      <c r="GP26" s="62"/>
      <c r="GQ26" s="62"/>
      <c r="GR26" s="62"/>
      <c r="GS26" s="62"/>
      <c r="GT26" s="62"/>
      <c r="GU26" s="62"/>
      <c r="GV26" s="62"/>
      <c r="GW26" s="62"/>
      <c r="GX26" s="62"/>
      <c r="GY26" s="62"/>
      <c r="GZ26" s="62"/>
      <c r="HA26" s="62"/>
      <c r="HB26" s="62"/>
      <c r="HC26" s="62"/>
      <c r="HD26" s="62"/>
      <c r="HE26" s="62"/>
      <c r="HF26" s="62"/>
      <c r="HG26" s="62"/>
      <c r="HH26" s="62"/>
      <c r="HI26" s="62"/>
      <c r="HJ26" s="62"/>
      <c r="HK26" s="62"/>
      <c r="HL26" s="62"/>
      <c r="HM26" s="62"/>
      <c r="HN26" s="62"/>
      <c r="HO26" s="62"/>
      <c r="HP26" s="62"/>
      <c r="HQ26" s="62"/>
      <c r="HR26" s="62"/>
      <c r="HS26" s="62"/>
      <c r="HT26" s="62"/>
      <c r="HU26" s="62"/>
      <c r="HV26" s="62"/>
      <c r="HW26" s="62"/>
    </row>
    <row r="27" spans="1:231" x14ac:dyDescent="0.3">
      <c r="A27" s="48" t="s">
        <v>51</v>
      </c>
      <c r="B27" s="41">
        <v>1</v>
      </c>
      <c r="C27" s="41">
        <v>1</v>
      </c>
      <c r="D27" s="41" t="s">
        <v>70</v>
      </c>
      <c r="E27" s="43">
        <v>42.3</v>
      </c>
      <c r="F27" s="43">
        <v>8.84</v>
      </c>
      <c r="G27" s="43"/>
      <c r="H27" s="43">
        <f t="shared" si="1"/>
        <v>51.14</v>
      </c>
      <c r="I27" s="43">
        <f t="shared" si="0"/>
        <v>550.41521739999996</v>
      </c>
      <c r="J27" s="52" t="s">
        <v>134</v>
      </c>
      <c r="K27" s="56" t="s">
        <v>159</v>
      </c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62"/>
      <c r="GG27" s="62"/>
      <c r="GH27" s="62"/>
      <c r="GI27" s="62"/>
      <c r="GJ27" s="62"/>
      <c r="GK27" s="62"/>
      <c r="GL27" s="62"/>
      <c r="GM27" s="62"/>
      <c r="GN27" s="62"/>
      <c r="GO27" s="62"/>
      <c r="GP27" s="62"/>
      <c r="GQ27" s="62"/>
      <c r="GR27" s="62"/>
      <c r="GS27" s="62"/>
      <c r="GT27" s="62"/>
      <c r="GU27" s="62"/>
      <c r="GV27" s="62"/>
      <c r="GW27" s="62"/>
      <c r="GX27" s="62"/>
      <c r="GY27" s="62"/>
      <c r="GZ27" s="62"/>
      <c r="HA27" s="62"/>
      <c r="HB27" s="62"/>
      <c r="HC27" s="62"/>
      <c r="HD27" s="62"/>
      <c r="HE27" s="62"/>
      <c r="HF27" s="62"/>
      <c r="HG27" s="62"/>
      <c r="HH27" s="62"/>
      <c r="HI27" s="62"/>
      <c r="HJ27" s="62"/>
      <c r="HK27" s="62"/>
      <c r="HL27" s="62"/>
      <c r="HM27" s="62"/>
      <c r="HN27" s="62"/>
      <c r="HO27" s="62"/>
      <c r="HP27" s="62"/>
      <c r="HQ27" s="62"/>
      <c r="HR27" s="62"/>
      <c r="HS27" s="62"/>
      <c r="HT27" s="62"/>
      <c r="HU27" s="62"/>
      <c r="HV27" s="62"/>
      <c r="HW27" s="62"/>
    </row>
    <row r="28" spans="1:231" x14ac:dyDescent="0.3">
      <c r="A28" s="48" t="s">
        <v>52</v>
      </c>
      <c r="B28" s="41">
        <v>1</v>
      </c>
      <c r="C28" s="41">
        <v>1</v>
      </c>
      <c r="D28" s="41" t="s">
        <v>71</v>
      </c>
      <c r="E28" s="43">
        <v>42.3</v>
      </c>
      <c r="F28" s="43">
        <v>8.84</v>
      </c>
      <c r="G28" s="43"/>
      <c r="H28" s="43">
        <f t="shared" si="1"/>
        <v>51.14</v>
      </c>
      <c r="I28" s="43">
        <f t="shared" si="0"/>
        <v>550.41521739999996</v>
      </c>
      <c r="J28" s="52" t="s">
        <v>134</v>
      </c>
      <c r="K28" s="56" t="s">
        <v>159</v>
      </c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2"/>
      <c r="EO28" s="62"/>
      <c r="EP28" s="62"/>
      <c r="EQ28" s="62"/>
      <c r="ER28" s="62"/>
      <c r="ES28" s="62"/>
      <c r="ET28" s="62"/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2"/>
      <c r="FK28" s="62"/>
      <c r="FL28" s="62"/>
      <c r="FM28" s="62"/>
      <c r="FN28" s="62"/>
      <c r="FO28" s="62"/>
      <c r="FP28" s="62"/>
      <c r="FQ28" s="62"/>
      <c r="FR28" s="62"/>
      <c r="FS28" s="62"/>
      <c r="FT28" s="62"/>
      <c r="FU28" s="62"/>
      <c r="FV28" s="62"/>
      <c r="FW28" s="62"/>
      <c r="FX28" s="62"/>
      <c r="FY28" s="62"/>
      <c r="FZ28" s="62"/>
      <c r="GA28" s="62"/>
      <c r="GB28" s="62"/>
      <c r="GC28" s="62"/>
      <c r="GD28" s="62"/>
      <c r="GE28" s="62"/>
      <c r="GF28" s="62"/>
      <c r="GG28" s="62"/>
      <c r="GH28" s="62"/>
      <c r="GI28" s="62"/>
      <c r="GJ28" s="62"/>
      <c r="GK28" s="62"/>
      <c r="GL28" s="62"/>
      <c r="GM28" s="62"/>
      <c r="GN28" s="62"/>
      <c r="GO28" s="62"/>
      <c r="GP28" s="62"/>
      <c r="GQ28" s="62"/>
      <c r="GR28" s="62"/>
      <c r="GS28" s="62"/>
      <c r="GT28" s="62"/>
      <c r="GU28" s="62"/>
      <c r="GV28" s="62"/>
      <c r="GW28" s="62"/>
      <c r="GX28" s="62"/>
      <c r="GY28" s="62"/>
      <c r="GZ28" s="62"/>
      <c r="HA28" s="62"/>
      <c r="HB28" s="62"/>
      <c r="HC28" s="62"/>
      <c r="HD28" s="62"/>
      <c r="HE28" s="62"/>
      <c r="HF28" s="62"/>
      <c r="HG28" s="62"/>
      <c r="HH28" s="62"/>
      <c r="HI28" s="62"/>
      <c r="HJ28" s="62"/>
      <c r="HK28" s="62"/>
      <c r="HL28" s="62"/>
      <c r="HM28" s="62"/>
      <c r="HN28" s="62"/>
      <c r="HO28" s="62"/>
      <c r="HP28" s="62"/>
      <c r="HQ28" s="62"/>
      <c r="HR28" s="62"/>
      <c r="HS28" s="62"/>
      <c r="HT28" s="62"/>
      <c r="HU28" s="62"/>
      <c r="HV28" s="62"/>
      <c r="HW28" s="62"/>
    </row>
    <row r="29" spans="1:231" x14ac:dyDescent="0.3">
      <c r="A29" s="48" t="s">
        <v>53</v>
      </c>
      <c r="B29" s="41">
        <v>1</v>
      </c>
      <c r="C29" s="41">
        <v>1</v>
      </c>
      <c r="D29" s="41" t="s">
        <v>72</v>
      </c>
      <c r="E29" s="43">
        <v>42.09</v>
      </c>
      <c r="F29" s="43">
        <v>8.84</v>
      </c>
      <c r="G29" s="43"/>
      <c r="H29" s="43">
        <v>51</v>
      </c>
      <c r="I29" s="43">
        <f t="shared" si="0"/>
        <v>548.90841</v>
      </c>
      <c r="J29" s="52" t="s">
        <v>134</v>
      </c>
      <c r="K29" s="56" t="s">
        <v>159</v>
      </c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2"/>
      <c r="EO29" s="62"/>
      <c r="EP29" s="62"/>
      <c r="EQ29" s="62"/>
      <c r="ER29" s="62"/>
      <c r="ES29" s="62"/>
      <c r="ET29" s="62"/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2"/>
      <c r="FK29" s="62"/>
      <c r="FL29" s="62"/>
      <c r="FM29" s="62"/>
      <c r="FN29" s="62"/>
      <c r="FO29" s="62"/>
      <c r="FP29" s="62"/>
      <c r="FQ29" s="62"/>
      <c r="FR29" s="62"/>
      <c r="FS29" s="62"/>
      <c r="FT29" s="62"/>
      <c r="FU29" s="62"/>
      <c r="FV29" s="62"/>
      <c r="FW29" s="62"/>
      <c r="FX29" s="62"/>
      <c r="FY29" s="62"/>
      <c r="FZ29" s="62"/>
      <c r="GA29" s="62"/>
      <c r="GB29" s="62"/>
      <c r="GC29" s="62"/>
      <c r="GD29" s="62"/>
      <c r="GE29" s="62"/>
      <c r="GF29" s="62"/>
      <c r="GG29" s="62"/>
      <c r="GH29" s="62"/>
      <c r="GI29" s="62"/>
      <c r="GJ29" s="62"/>
      <c r="GK29" s="62"/>
      <c r="GL29" s="62"/>
      <c r="GM29" s="62"/>
      <c r="GN29" s="62"/>
      <c r="GO29" s="62"/>
      <c r="GP29" s="62"/>
      <c r="GQ29" s="62"/>
      <c r="GR29" s="62"/>
      <c r="GS29" s="62"/>
      <c r="GT29" s="62"/>
      <c r="GU29" s="62"/>
      <c r="GV29" s="62"/>
      <c r="GW29" s="62"/>
      <c r="GX29" s="62"/>
      <c r="GY29" s="62"/>
      <c r="GZ29" s="62"/>
      <c r="HA29" s="62"/>
      <c r="HB29" s="62"/>
      <c r="HC29" s="62"/>
      <c r="HD29" s="62"/>
      <c r="HE29" s="62"/>
      <c r="HF29" s="62"/>
      <c r="HG29" s="62"/>
      <c r="HH29" s="62"/>
      <c r="HI29" s="62"/>
      <c r="HJ29" s="62"/>
      <c r="HK29" s="62"/>
      <c r="HL29" s="62"/>
      <c r="HM29" s="62"/>
      <c r="HN29" s="62"/>
      <c r="HO29" s="62"/>
      <c r="HP29" s="62"/>
      <c r="HQ29" s="62"/>
      <c r="HR29" s="62"/>
      <c r="HS29" s="62"/>
      <c r="HT29" s="62"/>
      <c r="HU29" s="62"/>
      <c r="HV29" s="62"/>
      <c r="HW29" s="62"/>
    </row>
    <row r="30" spans="1:231" x14ac:dyDescent="0.3">
      <c r="A30" s="48" t="s">
        <v>54</v>
      </c>
      <c r="B30" s="41">
        <v>1</v>
      </c>
      <c r="C30" s="41">
        <v>1</v>
      </c>
      <c r="D30" s="41" t="s">
        <v>73</v>
      </c>
      <c r="E30" s="43">
        <v>43</v>
      </c>
      <c r="F30" s="43">
        <v>8.84</v>
      </c>
      <c r="G30" s="43"/>
      <c r="H30" s="43">
        <f t="shared" si="1"/>
        <v>51.84</v>
      </c>
      <c r="I30" s="43">
        <f t="shared" si="0"/>
        <v>557.94925439999997</v>
      </c>
      <c r="J30" s="52" t="s">
        <v>134</v>
      </c>
      <c r="K30" s="56" t="s">
        <v>159</v>
      </c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2"/>
      <c r="FK30" s="62"/>
      <c r="FL30" s="62"/>
      <c r="FM30" s="62"/>
      <c r="FN30" s="62"/>
      <c r="FO30" s="62"/>
      <c r="FP30" s="62"/>
      <c r="FQ30" s="62"/>
      <c r="FR30" s="62"/>
      <c r="FS30" s="62"/>
      <c r="FT30" s="62"/>
      <c r="FU30" s="62"/>
      <c r="FV30" s="62"/>
      <c r="FW30" s="62"/>
      <c r="FX30" s="62"/>
      <c r="FY30" s="62"/>
      <c r="FZ30" s="62"/>
      <c r="GA30" s="62"/>
      <c r="GB30" s="62"/>
      <c r="GC30" s="62"/>
      <c r="GD30" s="62"/>
      <c r="GE30" s="62"/>
      <c r="GF30" s="62"/>
      <c r="GG30" s="62"/>
      <c r="GH30" s="62"/>
      <c r="GI30" s="62"/>
      <c r="GJ30" s="62"/>
      <c r="GK30" s="62"/>
      <c r="GL30" s="62"/>
      <c r="GM30" s="62"/>
      <c r="GN30" s="62"/>
      <c r="GO30" s="62"/>
      <c r="GP30" s="62"/>
      <c r="GQ30" s="62"/>
      <c r="GR30" s="62"/>
      <c r="GS30" s="62"/>
      <c r="GT30" s="62"/>
      <c r="GU30" s="62"/>
      <c r="GV30" s="62"/>
      <c r="GW30" s="62"/>
      <c r="GX30" s="62"/>
      <c r="GY30" s="62"/>
      <c r="GZ30" s="62"/>
      <c r="HA30" s="62"/>
      <c r="HB30" s="62"/>
      <c r="HC30" s="62"/>
      <c r="HD30" s="62"/>
      <c r="HE30" s="62"/>
      <c r="HF30" s="62"/>
      <c r="HG30" s="62"/>
      <c r="HH30" s="62"/>
      <c r="HI30" s="62"/>
      <c r="HJ30" s="62"/>
      <c r="HK30" s="62"/>
      <c r="HL30" s="62"/>
      <c r="HM30" s="62"/>
      <c r="HN30" s="62"/>
      <c r="HO30" s="62"/>
      <c r="HP30" s="62"/>
      <c r="HQ30" s="62"/>
      <c r="HR30" s="62"/>
      <c r="HS30" s="62"/>
      <c r="HT30" s="62"/>
      <c r="HU30" s="62"/>
      <c r="HV30" s="62"/>
      <c r="HW30" s="62"/>
    </row>
    <row r="31" spans="1:231" x14ac:dyDescent="0.3">
      <c r="A31" s="48" t="s">
        <v>55</v>
      </c>
      <c r="B31" s="41">
        <v>1</v>
      </c>
      <c r="C31" s="41">
        <v>1</v>
      </c>
      <c r="D31" s="41" t="s">
        <v>74</v>
      </c>
      <c r="E31" s="43">
        <v>42.09</v>
      </c>
      <c r="F31" s="43">
        <v>8.84</v>
      </c>
      <c r="G31" s="43"/>
      <c r="H31" s="43">
        <v>51</v>
      </c>
      <c r="I31" s="43">
        <f t="shared" si="0"/>
        <v>548.90841</v>
      </c>
      <c r="J31" s="52" t="s">
        <v>134</v>
      </c>
      <c r="K31" s="56" t="s">
        <v>159</v>
      </c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2"/>
      <c r="EO31" s="62"/>
      <c r="EP31" s="62"/>
      <c r="EQ31" s="62"/>
      <c r="ER31" s="62"/>
      <c r="ES31" s="62"/>
      <c r="ET31" s="62"/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2"/>
      <c r="FK31" s="62"/>
      <c r="FL31" s="62"/>
      <c r="FM31" s="62"/>
      <c r="FN31" s="62"/>
      <c r="FO31" s="62"/>
      <c r="FP31" s="62"/>
      <c r="FQ31" s="62"/>
      <c r="FR31" s="62"/>
      <c r="FS31" s="62"/>
      <c r="FT31" s="62"/>
      <c r="FU31" s="62"/>
      <c r="FV31" s="62"/>
      <c r="FW31" s="62"/>
      <c r="FX31" s="62"/>
      <c r="FY31" s="62"/>
      <c r="FZ31" s="62"/>
      <c r="GA31" s="62"/>
      <c r="GB31" s="62"/>
      <c r="GC31" s="62"/>
      <c r="GD31" s="62"/>
      <c r="GE31" s="62"/>
      <c r="GF31" s="62"/>
      <c r="GG31" s="62"/>
      <c r="GH31" s="62"/>
      <c r="GI31" s="62"/>
      <c r="GJ31" s="62"/>
      <c r="GK31" s="62"/>
      <c r="GL31" s="62"/>
      <c r="GM31" s="62"/>
      <c r="GN31" s="62"/>
      <c r="GO31" s="62"/>
      <c r="GP31" s="62"/>
      <c r="GQ31" s="62"/>
      <c r="GR31" s="62"/>
      <c r="GS31" s="62"/>
      <c r="GT31" s="62"/>
      <c r="GU31" s="62"/>
      <c r="GV31" s="62"/>
      <c r="GW31" s="62"/>
      <c r="GX31" s="62"/>
      <c r="GY31" s="62"/>
      <c r="GZ31" s="62"/>
      <c r="HA31" s="62"/>
      <c r="HB31" s="62"/>
      <c r="HC31" s="62"/>
      <c r="HD31" s="62"/>
      <c r="HE31" s="62"/>
      <c r="HF31" s="62"/>
      <c r="HG31" s="62"/>
      <c r="HH31" s="62"/>
      <c r="HI31" s="62"/>
      <c r="HJ31" s="62"/>
      <c r="HK31" s="62"/>
      <c r="HL31" s="62"/>
      <c r="HM31" s="62"/>
      <c r="HN31" s="62"/>
      <c r="HO31" s="62"/>
      <c r="HP31" s="62"/>
      <c r="HQ31" s="62"/>
      <c r="HR31" s="62"/>
      <c r="HS31" s="62"/>
      <c r="HT31" s="62"/>
      <c r="HU31" s="62"/>
      <c r="HV31" s="62"/>
      <c r="HW31" s="62"/>
    </row>
    <row r="32" spans="1:231" x14ac:dyDescent="0.3">
      <c r="A32" s="48" t="s">
        <v>56</v>
      </c>
      <c r="B32" s="41">
        <v>1</v>
      </c>
      <c r="C32" s="41">
        <v>1</v>
      </c>
      <c r="D32" s="41" t="s">
        <v>75</v>
      </c>
      <c r="E32" s="43">
        <v>43</v>
      </c>
      <c r="F32" s="43">
        <v>8.84</v>
      </c>
      <c r="G32" s="43"/>
      <c r="H32" s="43">
        <f t="shared" si="1"/>
        <v>51.84</v>
      </c>
      <c r="I32" s="43">
        <f t="shared" si="0"/>
        <v>557.94925439999997</v>
      </c>
      <c r="J32" s="52" t="s">
        <v>134</v>
      </c>
      <c r="K32" s="56" t="s">
        <v>159</v>
      </c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2"/>
      <c r="FK32" s="62"/>
      <c r="FL32" s="62"/>
      <c r="FM32" s="62"/>
      <c r="FN32" s="62"/>
      <c r="FO32" s="62"/>
      <c r="FP32" s="62"/>
      <c r="FQ32" s="62"/>
      <c r="FR32" s="62"/>
      <c r="FS32" s="62"/>
      <c r="FT32" s="62"/>
      <c r="FU32" s="62"/>
      <c r="FV32" s="62"/>
      <c r="FW32" s="62"/>
      <c r="FX32" s="62"/>
      <c r="FY32" s="62"/>
      <c r="FZ32" s="62"/>
      <c r="GA32" s="62"/>
      <c r="GB32" s="62"/>
      <c r="GC32" s="62"/>
      <c r="GD32" s="62"/>
      <c r="GE32" s="62"/>
      <c r="GF32" s="62"/>
      <c r="GG32" s="62"/>
      <c r="GH32" s="62"/>
      <c r="GI32" s="62"/>
      <c r="GJ32" s="62"/>
      <c r="GK32" s="62"/>
      <c r="GL32" s="62"/>
      <c r="GM32" s="62"/>
      <c r="GN32" s="62"/>
      <c r="GO32" s="62"/>
      <c r="GP32" s="62"/>
      <c r="GQ32" s="62"/>
      <c r="GR32" s="62"/>
      <c r="GS32" s="62"/>
      <c r="GT32" s="62"/>
      <c r="GU32" s="62"/>
      <c r="GV32" s="62"/>
      <c r="GW32" s="62"/>
      <c r="GX32" s="62"/>
      <c r="GY32" s="62"/>
      <c r="GZ32" s="62"/>
      <c r="HA32" s="62"/>
      <c r="HB32" s="62"/>
      <c r="HC32" s="62"/>
      <c r="HD32" s="62"/>
      <c r="HE32" s="62"/>
      <c r="HF32" s="62"/>
      <c r="HG32" s="62"/>
      <c r="HH32" s="62"/>
      <c r="HI32" s="62"/>
      <c r="HJ32" s="62"/>
      <c r="HK32" s="62"/>
      <c r="HL32" s="62"/>
      <c r="HM32" s="62"/>
      <c r="HN32" s="62"/>
      <c r="HO32" s="62"/>
      <c r="HP32" s="62"/>
      <c r="HQ32" s="62"/>
      <c r="HR32" s="62"/>
      <c r="HS32" s="62"/>
      <c r="HT32" s="62"/>
      <c r="HU32" s="62"/>
      <c r="HV32" s="62"/>
      <c r="HW32" s="62"/>
    </row>
    <row r="33" spans="1:231" ht="15.75" customHeight="1" x14ac:dyDescent="0.3">
      <c r="A33" s="48" t="s">
        <v>57</v>
      </c>
      <c r="B33" s="41">
        <v>1</v>
      </c>
      <c r="C33" s="41">
        <v>1</v>
      </c>
      <c r="D33" s="41" t="s">
        <v>76</v>
      </c>
      <c r="E33" s="43">
        <v>43</v>
      </c>
      <c r="F33" s="43">
        <v>8.84</v>
      </c>
      <c r="G33" s="43"/>
      <c r="H33" s="43">
        <f t="shared" si="1"/>
        <v>51.84</v>
      </c>
      <c r="I33" s="43">
        <f t="shared" si="0"/>
        <v>557.94925439999997</v>
      </c>
      <c r="J33" s="52" t="s">
        <v>134</v>
      </c>
      <c r="K33" s="56" t="s">
        <v>159</v>
      </c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2"/>
      <c r="EO33" s="62"/>
      <c r="EP33" s="62"/>
      <c r="EQ33" s="62"/>
      <c r="ER33" s="62"/>
      <c r="ES33" s="62"/>
      <c r="ET33" s="62"/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2"/>
      <c r="FK33" s="62"/>
      <c r="FL33" s="62"/>
      <c r="FM33" s="62"/>
      <c r="FN33" s="62"/>
      <c r="FO33" s="62"/>
      <c r="FP33" s="62"/>
      <c r="FQ33" s="62"/>
      <c r="FR33" s="62"/>
      <c r="FS33" s="62"/>
      <c r="FT33" s="62"/>
      <c r="FU33" s="62"/>
      <c r="FV33" s="62"/>
      <c r="FW33" s="62"/>
      <c r="FX33" s="62"/>
      <c r="FY33" s="62"/>
      <c r="FZ33" s="62"/>
      <c r="GA33" s="62"/>
      <c r="GB33" s="62"/>
      <c r="GC33" s="62"/>
      <c r="GD33" s="62"/>
      <c r="GE33" s="62"/>
      <c r="GF33" s="62"/>
      <c r="GG33" s="62"/>
      <c r="GH33" s="62"/>
      <c r="GI33" s="62"/>
      <c r="GJ33" s="62"/>
      <c r="GK33" s="62"/>
      <c r="GL33" s="62"/>
      <c r="GM33" s="62"/>
      <c r="GN33" s="62"/>
      <c r="GO33" s="62"/>
      <c r="GP33" s="62"/>
      <c r="GQ33" s="62"/>
      <c r="GR33" s="62"/>
      <c r="GS33" s="62"/>
      <c r="GT33" s="62"/>
      <c r="GU33" s="62"/>
      <c r="GV33" s="62"/>
      <c r="GW33" s="62"/>
      <c r="GX33" s="62"/>
      <c r="GY33" s="62"/>
      <c r="GZ33" s="62"/>
      <c r="HA33" s="62"/>
      <c r="HB33" s="62"/>
      <c r="HC33" s="62"/>
      <c r="HD33" s="62"/>
      <c r="HE33" s="62"/>
      <c r="HF33" s="62"/>
      <c r="HG33" s="62"/>
      <c r="HH33" s="62"/>
      <c r="HI33" s="62"/>
      <c r="HJ33" s="62"/>
      <c r="HK33" s="62"/>
      <c r="HL33" s="62"/>
      <c r="HM33" s="62"/>
      <c r="HN33" s="62"/>
      <c r="HO33" s="62"/>
      <c r="HP33" s="62"/>
      <c r="HQ33" s="62"/>
      <c r="HR33" s="62"/>
      <c r="HS33" s="62"/>
      <c r="HT33" s="62"/>
      <c r="HU33" s="62"/>
      <c r="HV33" s="62"/>
      <c r="HW33" s="62"/>
    </row>
    <row r="34" spans="1:231" x14ac:dyDescent="0.3">
      <c r="A34" s="48" t="s">
        <v>157</v>
      </c>
      <c r="B34" s="41">
        <v>1</v>
      </c>
      <c r="C34" s="41">
        <v>1</v>
      </c>
      <c r="D34" s="41" t="s">
        <v>77</v>
      </c>
      <c r="E34" s="43">
        <v>42.09</v>
      </c>
      <c r="F34" s="43">
        <v>8.84</v>
      </c>
      <c r="G34" s="43"/>
      <c r="H34" s="43">
        <v>51</v>
      </c>
      <c r="I34" s="43">
        <f t="shared" si="0"/>
        <v>548.90841</v>
      </c>
      <c r="J34" s="52" t="s">
        <v>134</v>
      </c>
      <c r="K34" s="68" t="s">
        <v>160</v>
      </c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2"/>
      <c r="EO34" s="62"/>
      <c r="EP34" s="62"/>
      <c r="EQ34" s="62"/>
      <c r="ER34" s="62"/>
      <c r="ES34" s="62"/>
      <c r="ET34" s="62"/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2"/>
      <c r="FK34" s="62"/>
      <c r="FL34" s="62"/>
      <c r="FM34" s="62"/>
      <c r="FN34" s="62"/>
      <c r="FO34" s="62"/>
      <c r="FP34" s="62"/>
      <c r="FQ34" s="62"/>
      <c r="FR34" s="62"/>
      <c r="FS34" s="62"/>
      <c r="FT34" s="62"/>
      <c r="FU34" s="62"/>
      <c r="FV34" s="62"/>
      <c r="FW34" s="62"/>
      <c r="FX34" s="62"/>
      <c r="FY34" s="62"/>
      <c r="FZ34" s="62"/>
      <c r="GA34" s="62"/>
      <c r="GB34" s="62"/>
      <c r="GC34" s="62"/>
      <c r="GD34" s="62"/>
      <c r="GE34" s="62"/>
      <c r="GF34" s="62"/>
      <c r="GG34" s="62"/>
      <c r="GH34" s="62"/>
      <c r="GI34" s="62"/>
      <c r="GJ34" s="62"/>
      <c r="GK34" s="62"/>
      <c r="GL34" s="62"/>
      <c r="GM34" s="62"/>
      <c r="GN34" s="62"/>
      <c r="GO34" s="62"/>
      <c r="GP34" s="62"/>
      <c r="GQ34" s="62"/>
      <c r="GR34" s="62"/>
      <c r="GS34" s="62"/>
      <c r="GT34" s="62"/>
      <c r="GU34" s="62"/>
      <c r="GV34" s="62"/>
      <c r="GW34" s="62"/>
      <c r="GX34" s="62"/>
      <c r="GY34" s="62"/>
      <c r="GZ34" s="62"/>
      <c r="HA34" s="62"/>
      <c r="HB34" s="62"/>
      <c r="HC34" s="62"/>
      <c r="HD34" s="62"/>
      <c r="HE34" s="62"/>
      <c r="HF34" s="62"/>
      <c r="HG34" s="62"/>
      <c r="HH34" s="62"/>
      <c r="HI34" s="62"/>
      <c r="HJ34" s="62"/>
      <c r="HK34" s="62"/>
      <c r="HL34" s="62"/>
      <c r="HM34" s="62"/>
      <c r="HN34" s="62"/>
      <c r="HO34" s="62"/>
      <c r="HP34" s="62"/>
      <c r="HQ34" s="62"/>
      <c r="HR34" s="62"/>
      <c r="HS34" s="62"/>
      <c r="HT34" s="62"/>
      <c r="HU34" s="62"/>
      <c r="HV34" s="62"/>
      <c r="HW34" s="62"/>
    </row>
    <row r="35" spans="1:231" x14ac:dyDescent="0.3">
      <c r="A35" s="48" t="s">
        <v>58</v>
      </c>
      <c r="B35" s="41">
        <v>1</v>
      </c>
      <c r="C35" s="41">
        <v>1</v>
      </c>
      <c r="D35" s="41" t="s">
        <v>78</v>
      </c>
      <c r="E35" s="41">
        <v>42.09</v>
      </c>
      <c r="F35" s="43">
        <v>8.84</v>
      </c>
      <c r="G35" s="43"/>
      <c r="H35" s="43">
        <f t="shared" ref="H35" si="2">E35+F35</f>
        <v>50.930000000000007</v>
      </c>
      <c r="I35" s="43">
        <f t="shared" si="0"/>
        <v>548.15500630000008</v>
      </c>
      <c r="J35" s="52" t="s">
        <v>134</v>
      </c>
      <c r="K35" s="56" t="s">
        <v>159</v>
      </c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2"/>
      <c r="EO35" s="62"/>
      <c r="EP35" s="62"/>
      <c r="EQ35" s="62"/>
      <c r="ER35" s="62"/>
      <c r="ES35" s="62"/>
      <c r="ET35" s="62"/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2"/>
      <c r="FK35" s="62"/>
      <c r="FL35" s="62"/>
      <c r="FM35" s="62"/>
      <c r="FN35" s="62"/>
      <c r="FO35" s="62"/>
      <c r="FP35" s="62"/>
      <c r="FQ35" s="62"/>
      <c r="FR35" s="62"/>
      <c r="FS35" s="62"/>
      <c r="FT35" s="62"/>
      <c r="FU35" s="62"/>
      <c r="FV35" s="62"/>
      <c r="FW35" s="62"/>
      <c r="FX35" s="62"/>
      <c r="FY35" s="62"/>
      <c r="FZ35" s="62"/>
      <c r="GA35" s="62"/>
      <c r="GB35" s="62"/>
      <c r="GC35" s="62"/>
      <c r="GD35" s="62"/>
      <c r="GE35" s="62"/>
      <c r="GF35" s="62"/>
      <c r="GG35" s="62"/>
      <c r="GH35" s="62"/>
      <c r="GI35" s="62"/>
      <c r="GJ35" s="62"/>
      <c r="GK35" s="62"/>
      <c r="GL35" s="62"/>
      <c r="GM35" s="62"/>
      <c r="GN35" s="62"/>
      <c r="GO35" s="62"/>
      <c r="GP35" s="62"/>
      <c r="GQ35" s="62"/>
      <c r="GR35" s="62"/>
      <c r="GS35" s="62"/>
      <c r="GT35" s="62"/>
      <c r="GU35" s="62"/>
      <c r="GV35" s="62"/>
      <c r="GW35" s="62"/>
      <c r="GX35" s="62"/>
      <c r="GY35" s="62"/>
      <c r="GZ35" s="62"/>
      <c r="HA35" s="62"/>
      <c r="HB35" s="62"/>
      <c r="HC35" s="62"/>
      <c r="HD35" s="62"/>
      <c r="HE35" s="62"/>
      <c r="HF35" s="62"/>
      <c r="HG35" s="62"/>
      <c r="HH35" s="62"/>
      <c r="HI35" s="62"/>
      <c r="HJ35" s="62"/>
      <c r="HK35" s="62"/>
      <c r="HL35" s="62"/>
      <c r="HM35" s="62"/>
      <c r="HN35" s="62"/>
      <c r="HO35" s="62"/>
      <c r="HP35" s="62"/>
      <c r="HQ35" s="62"/>
      <c r="HR35" s="62"/>
      <c r="HS35" s="62"/>
      <c r="HT35" s="62"/>
      <c r="HU35" s="62"/>
      <c r="HV35" s="62"/>
      <c r="HW35" s="62"/>
    </row>
    <row r="36" spans="1:231" x14ac:dyDescent="0.3">
      <c r="A36" s="48" t="s">
        <v>60</v>
      </c>
      <c r="B36" s="41">
        <v>1</v>
      </c>
      <c r="C36" s="41">
        <v>1</v>
      </c>
      <c r="D36" s="41" t="s">
        <v>79</v>
      </c>
      <c r="E36" s="41">
        <v>42.09</v>
      </c>
      <c r="F36" s="43">
        <v>8.84</v>
      </c>
      <c r="G36" s="43"/>
      <c r="H36" s="43">
        <f t="shared" si="1"/>
        <v>50.930000000000007</v>
      </c>
      <c r="I36" s="43">
        <f t="shared" si="0"/>
        <v>548.15500630000008</v>
      </c>
      <c r="J36" s="52" t="s">
        <v>134</v>
      </c>
      <c r="K36" s="55" t="s">
        <v>158</v>
      </c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2"/>
      <c r="FK36" s="62"/>
      <c r="FL36" s="62"/>
      <c r="FM36" s="62"/>
      <c r="FN36" s="62"/>
      <c r="FO36" s="62"/>
      <c r="FP36" s="62"/>
      <c r="FQ36" s="62"/>
      <c r="FR36" s="62"/>
      <c r="FS36" s="62"/>
      <c r="FT36" s="62"/>
      <c r="FU36" s="62"/>
      <c r="FV36" s="62"/>
      <c r="FW36" s="62"/>
      <c r="FX36" s="62"/>
      <c r="FY36" s="62"/>
      <c r="FZ36" s="62"/>
      <c r="GA36" s="62"/>
      <c r="GB36" s="62"/>
      <c r="GC36" s="62"/>
      <c r="GD36" s="62"/>
      <c r="GE36" s="62"/>
      <c r="GF36" s="62"/>
      <c r="GG36" s="62"/>
      <c r="GH36" s="62"/>
      <c r="GI36" s="62"/>
      <c r="GJ36" s="62"/>
      <c r="GK36" s="62"/>
      <c r="GL36" s="62"/>
      <c r="GM36" s="62"/>
      <c r="GN36" s="62"/>
      <c r="GO36" s="62"/>
      <c r="GP36" s="62"/>
      <c r="GQ36" s="62"/>
      <c r="GR36" s="62"/>
      <c r="GS36" s="62"/>
      <c r="GT36" s="62"/>
      <c r="GU36" s="62"/>
      <c r="GV36" s="62"/>
      <c r="GW36" s="62"/>
      <c r="GX36" s="62"/>
      <c r="GY36" s="62"/>
      <c r="GZ36" s="62"/>
      <c r="HA36" s="62"/>
      <c r="HB36" s="62"/>
      <c r="HC36" s="62"/>
      <c r="HD36" s="62"/>
      <c r="HE36" s="62"/>
      <c r="HF36" s="62"/>
      <c r="HG36" s="62"/>
      <c r="HH36" s="62"/>
      <c r="HI36" s="62"/>
      <c r="HJ36" s="62"/>
      <c r="HK36" s="62"/>
      <c r="HL36" s="62"/>
      <c r="HM36" s="62"/>
      <c r="HN36" s="62"/>
      <c r="HO36" s="62"/>
      <c r="HP36" s="62"/>
      <c r="HQ36" s="62"/>
      <c r="HR36" s="62"/>
      <c r="HS36" s="62"/>
      <c r="HT36" s="62"/>
      <c r="HU36" s="62"/>
      <c r="HV36" s="62"/>
      <c r="HW36" s="62"/>
    </row>
    <row r="37" spans="1:231" ht="15.6" thickBot="1" x14ac:dyDescent="0.35">
      <c r="A37" s="49" t="s">
        <v>59</v>
      </c>
      <c r="B37" s="41">
        <v>1</v>
      </c>
      <c r="C37" s="41">
        <v>1</v>
      </c>
      <c r="D37" s="41" t="s">
        <v>80</v>
      </c>
      <c r="E37" s="41">
        <v>66.239999999999995</v>
      </c>
      <c r="F37" s="43">
        <f t="shared" ref="F37" si="3">E37*$D$13</f>
        <v>13.623648398199625</v>
      </c>
      <c r="G37" s="43"/>
      <c r="H37" s="43">
        <v>80.150000000000006</v>
      </c>
      <c r="I37" s="43">
        <f t="shared" si="0"/>
        <v>862.64723650000008</v>
      </c>
      <c r="J37" s="52" t="s">
        <v>135</v>
      </c>
      <c r="K37" s="68" t="s">
        <v>160</v>
      </c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  <c r="GS37" s="62"/>
      <c r="GT37" s="62"/>
      <c r="GU37" s="62"/>
      <c r="GV37" s="62"/>
      <c r="GW37" s="62"/>
      <c r="GX37" s="62"/>
      <c r="GY37" s="62"/>
      <c r="GZ37" s="62"/>
      <c r="HA37" s="62"/>
      <c r="HB37" s="62"/>
      <c r="HC37" s="62"/>
      <c r="HD37" s="62"/>
      <c r="HE37" s="62"/>
      <c r="HF37" s="62"/>
      <c r="HG37" s="62"/>
      <c r="HH37" s="62"/>
      <c r="HI37" s="62"/>
      <c r="HJ37" s="62"/>
      <c r="HK37" s="62"/>
      <c r="HL37" s="62"/>
      <c r="HM37" s="62"/>
      <c r="HN37" s="62"/>
      <c r="HO37" s="62"/>
      <c r="HP37" s="62"/>
      <c r="HQ37" s="62"/>
      <c r="HR37" s="62"/>
      <c r="HS37" s="62"/>
      <c r="HT37" s="62"/>
      <c r="HU37" s="62"/>
      <c r="HV37" s="62"/>
      <c r="HW37" s="62"/>
    </row>
    <row r="38" spans="1:231" x14ac:dyDescent="0.3"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2"/>
      <c r="GI38" s="62"/>
      <c r="GJ38" s="62"/>
      <c r="GK38" s="62"/>
      <c r="GL38" s="62"/>
      <c r="GM38" s="62"/>
      <c r="GN38" s="62"/>
      <c r="GO38" s="62"/>
      <c r="GP38" s="62"/>
      <c r="GQ38" s="62"/>
      <c r="GR38" s="62"/>
      <c r="GS38" s="62"/>
      <c r="GT38" s="62"/>
      <c r="GU38" s="62"/>
      <c r="GV38" s="62"/>
      <c r="GW38" s="62"/>
      <c r="GX38" s="62"/>
      <c r="GY38" s="62"/>
      <c r="GZ38" s="62"/>
      <c r="HA38" s="62"/>
      <c r="HB38" s="62"/>
      <c r="HC38" s="62"/>
      <c r="HD38" s="62"/>
      <c r="HE38" s="62"/>
      <c r="HF38" s="62"/>
      <c r="HG38" s="62"/>
      <c r="HH38" s="62"/>
      <c r="HI38" s="62"/>
      <c r="HJ38" s="62"/>
      <c r="HK38" s="62"/>
      <c r="HL38" s="62"/>
      <c r="HM38" s="62"/>
      <c r="HN38" s="62"/>
      <c r="HO38" s="62"/>
      <c r="HP38" s="62"/>
      <c r="HQ38" s="62"/>
      <c r="HR38" s="62"/>
      <c r="HS38" s="62"/>
      <c r="HT38" s="62"/>
      <c r="HU38" s="62"/>
      <c r="HV38" s="62"/>
      <c r="HW38" s="62"/>
    </row>
    <row r="39" spans="1:231" ht="15.6" thickBot="1" x14ac:dyDescent="0.35"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2"/>
      <c r="FK39" s="62"/>
      <c r="FL39" s="62"/>
      <c r="FM39" s="62"/>
      <c r="FN39" s="62"/>
      <c r="FO39" s="62"/>
      <c r="FP39" s="62"/>
      <c r="FQ39" s="62"/>
      <c r="FR39" s="62"/>
      <c r="FS39" s="62"/>
      <c r="FT39" s="62"/>
      <c r="FU39" s="62"/>
      <c r="FV39" s="62"/>
      <c r="FW39" s="62"/>
      <c r="FX39" s="62"/>
      <c r="FY39" s="62"/>
      <c r="FZ39" s="62"/>
      <c r="GA39" s="62"/>
      <c r="GB39" s="62"/>
      <c r="GC39" s="62"/>
      <c r="GD39" s="62"/>
      <c r="GE39" s="62"/>
      <c r="GF39" s="62"/>
      <c r="GG39" s="62"/>
      <c r="GH39" s="62"/>
      <c r="GI39" s="62"/>
      <c r="GJ39" s="62"/>
      <c r="GK39" s="62"/>
      <c r="GL39" s="62"/>
      <c r="GM39" s="62"/>
      <c r="GN39" s="62"/>
      <c r="GO39" s="62"/>
      <c r="GP39" s="62"/>
      <c r="GQ39" s="62"/>
      <c r="GR39" s="62"/>
      <c r="GS39" s="62"/>
      <c r="GT39" s="62"/>
      <c r="GU39" s="62"/>
      <c r="GV39" s="62"/>
      <c r="GW39" s="62"/>
      <c r="GX39" s="62"/>
      <c r="GY39" s="62"/>
      <c r="GZ39" s="62"/>
      <c r="HA39" s="62"/>
      <c r="HB39" s="62"/>
      <c r="HC39" s="62"/>
      <c r="HD39" s="62"/>
      <c r="HE39" s="62"/>
      <c r="HF39" s="62"/>
      <c r="HG39" s="62"/>
      <c r="HH39" s="62"/>
      <c r="HI39" s="62"/>
      <c r="HJ39" s="62"/>
      <c r="HK39" s="62"/>
      <c r="HL39" s="62"/>
      <c r="HM39" s="62"/>
      <c r="HN39" s="62"/>
      <c r="HO39" s="62"/>
      <c r="HP39" s="62"/>
      <c r="HQ39" s="62"/>
      <c r="HR39" s="62"/>
      <c r="HS39" s="62"/>
      <c r="HT39" s="62"/>
      <c r="HU39" s="62"/>
      <c r="HV39" s="62"/>
      <c r="HW39" s="62"/>
    </row>
    <row r="40" spans="1:231" ht="45.4" thickBot="1" x14ac:dyDescent="0.35">
      <c r="B40" s="38" t="s">
        <v>162</v>
      </c>
      <c r="C40" s="38" t="s">
        <v>161</v>
      </c>
      <c r="D40" s="39" t="s">
        <v>163</v>
      </c>
      <c r="E40" s="40" t="s">
        <v>19</v>
      </c>
      <c r="F40" s="40" t="s">
        <v>20</v>
      </c>
      <c r="G40" s="40"/>
      <c r="H40" s="40" t="s">
        <v>167</v>
      </c>
      <c r="I40" s="40" t="s">
        <v>166</v>
      </c>
      <c r="J40" s="51" t="s">
        <v>164</v>
      </c>
      <c r="K40" s="40" t="s">
        <v>168</v>
      </c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2"/>
      <c r="FK40" s="62"/>
      <c r="FL40" s="62"/>
      <c r="FM40" s="62"/>
      <c r="FN40" s="62"/>
      <c r="FO40" s="62"/>
      <c r="FP40" s="62"/>
      <c r="FQ40" s="62"/>
      <c r="FR40" s="62"/>
      <c r="FS40" s="62"/>
      <c r="FT40" s="62"/>
      <c r="FU40" s="62"/>
      <c r="FV40" s="62"/>
      <c r="FW40" s="62"/>
      <c r="FX40" s="62"/>
      <c r="FY40" s="62"/>
      <c r="FZ40" s="62"/>
      <c r="GA40" s="62"/>
      <c r="GB40" s="62"/>
      <c r="GC40" s="62"/>
      <c r="GD40" s="62"/>
      <c r="GE40" s="62"/>
      <c r="GF40" s="62"/>
      <c r="GG40" s="62"/>
      <c r="GH40" s="62"/>
      <c r="GI40" s="62"/>
      <c r="GJ40" s="62"/>
      <c r="GK40" s="62"/>
      <c r="GL40" s="62"/>
      <c r="GM40" s="62"/>
      <c r="GN40" s="62"/>
      <c r="GO40" s="62"/>
      <c r="GP40" s="62"/>
      <c r="GQ40" s="62"/>
      <c r="GR40" s="62"/>
      <c r="GS40" s="62"/>
      <c r="GT40" s="62"/>
      <c r="GU40" s="62"/>
      <c r="GV40" s="62"/>
      <c r="GW40" s="62"/>
      <c r="GX40" s="62"/>
      <c r="GY40" s="62"/>
      <c r="GZ40" s="62"/>
      <c r="HA40" s="62"/>
      <c r="HB40" s="62"/>
      <c r="HC40" s="62"/>
      <c r="HD40" s="62"/>
      <c r="HE40" s="62"/>
      <c r="HF40" s="62"/>
      <c r="HG40" s="62"/>
      <c r="HH40" s="62"/>
      <c r="HI40" s="62"/>
      <c r="HJ40" s="62"/>
      <c r="HK40" s="62"/>
      <c r="HL40" s="62"/>
      <c r="HM40" s="62"/>
      <c r="HN40" s="62"/>
      <c r="HO40" s="62"/>
      <c r="HP40" s="62"/>
      <c r="HQ40" s="62"/>
      <c r="HR40" s="62"/>
      <c r="HS40" s="62"/>
      <c r="HT40" s="62"/>
      <c r="HU40" s="62"/>
      <c r="HV40" s="62"/>
      <c r="HW40" s="62"/>
    </row>
    <row r="41" spans="1:231" x14ac:dyDescent="0.3">
      <c r="A41" s="47" t="s">
        <v>81</v>
      </c>
      <c r="B41" s="41">
        <v>1</v>
      </c>
      <c r="C41" s="41">
        <v>2</v>
      </c>
      <c r="D41" s="41" t="s">
        <v>61</v>
      </c>
      <c r="E41" s="42">
        <v>66.239999999999995</v>
      </c>
      <c r="F41" s="43">
        <v>13.59</v>
      </c>
      <c r="G41" s="43"/>
      <c r="H41" s="43">
        <v>80.150000000000006</v>
      </c>
      <c r="I41" s="43">
        <f t="shared" ref="I41:I60" si="4">H41*10.76291</f>
        <v>862.64723650000008</v>
      </c>
      <c r="J41" s="52" t="s">
        <v>137</v>
      </c>
      <c r="K41" s="60" t="s">
        <v>159</v>
      </c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  <c r="GW41" s="62"/>
      <c r="GX41" s="62"/>
      <c r="GY41" s="62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2"/>
      <c r="HK41" s="62"/>
      <c r="HL41" s="62"/>
      <c r="HM41" s="62"/>
      <c r="HN41" s="62"/>
      <c r="HO41" s="62"/>
      <c r="HP41" s="62"/>
      <c r="HQ41" s="62"/>
      <c r="HR41" s="62"/>
      <c r="HS41" s="62"/>
      <c r="HT41" s="62"/>
      <c r="HU41" s="62"/>
      <c r="HV41" s="62"/>
      <c r="HW41" s="62"/>
    </row>
    <row r="42" spans="1:231" x14ac:dyDescent="0.3">
      <c r="A42" s="48" t="s">
        <v>82</v>
      </c>
      <c r="B42" s="41">
        <v>1</v>
      </c>
      <c r="C42" s="41">
        <v>2</v>
      </c>
      <c r="D42" s="41" t="s">
        <v>62</v>
      </c>
      <c r="E42" s="43">
        <v>42.09</v>
      </c>
      <c r="F42" s="43">
        <v>8.84</v>
      </c>
      <c r="G42" s="43"/>
      <c r="H42" s="43">
        <v>51</v>
      </c>
      <c r="I42" s="43">
        <f t="shared" si="4"/>
        <v>548.90841</v>
      </c>
      <c r="J42" s="52" t="s">
        <v>138</v>
      </c>
      <c r="K42" s="60" t="s">
        <v>159</v>
      </c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</row>
    <row r="43" spans="1:231" x14ac:dyDescent="0.3">
      <c r="A43" s="48" t="s">
        <v>83</v>
      </c>
      <c r="B43" s="41">
        <v>1</v>
      </c>
      <c r="C43" s="41">
        <v>2</v>
      </c>
      <c r="D43" s="41" t="s">
        <v>63</v>
      </c>
      <c r="E43" s="43">
        <v>43</v>
      </c>
      <c r="F43" s="43">
        <v>8.84</v>
      </c>
      <c r="G43" s="43"/>
      <c r="H43" s="43">
        <f t="shared" ref="H43" si="5">E43+F43</f>
        <v>51.84</v>
      </c>
      <c r="I43" s="43">
        <f t="shared" si="4"/>
        <v>557.94925439999997</v>
      </c>
      <c r="J43" s="52" t="s">
        <v>138</v>
      </c>
      <c r="K43" s="58" t="s">
        <v>158</v>
      </c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2"/>
      <c r="FK43" s="62"/>
      <c r="FL43" s="62"/>
      <c r="FM43" s="62"/>
      <c r="FN43" s="62"/>
      <c r="FO43" s="62"/>
      <c r="FP43" s="62"/>
      <c r="FQ43" s="62"/>
      <c r="FR43" s="62"/>
      <c r="FS43" s="62"/>
      <c r="FT43" s="62"/>
      <c r="FU43" s="62"/>
      <c r="FV43" s="62"/>
      <c r="FW43" s="62"/>
      <c r="FX43" s="62"/>
      <c r="FY43" s="62"/>
      <c r="FZ43" s="62"/>
      <c r="GA43" s="62"/>
      <c r="GB43" s="62"/>
      <c r="GC43" s="62"/>
      <c r="GD43" s="62"/>
      <c r="GE43" s="62"/>
      <c r="GF43" s="62"/>
      <c r="GG43" s="62"/>
      <c r="GH43" s="62"/>
      <c r="GI43" s="62"/>
      <c r="GJ43" s="62"/>
      <c r="GK43" s="62"/>
      <c r="GL43" s="62"/>
      <c r="GM43" s="62"/>
      <c r="GN43" s="62"/>
      <c r="GO43" s="62"/>
      <c r="GP43" s="62"/>
      <c r="GQ43" s="62"/>
      <c r="GR43" s="62"/>
      <c r="GS43" s="62"/>
      <c r="GT43" s="62"/>
      <c r="GU43" s="62"/>
      <c r="GV43" s="62"/>
      <c r="GW43" s="62"/>
      <c r="GX43" s="62"/>
      <c r="GY43" s="62"/>
      <c r="GZ43" s="62"/>
      <c r="HA43" s="62"/>
      <c r="HB43" s="62"/>
      <c r="HC43" s="62"/>
      <c r="HD43" s="62"/>
      <c r="HE43" s="62"/>
      <c r="HF43" s="62"/>
      <c r="HG43" s="62"/>
      <c r="HH43" s="62"/>
      <c r="HI43" s="62"/>
      <c r="HJ43" s="62"/>
      <c r="HK43" s="62"/>
      <c r="HL43" s="62"/>
      <c r="HM43" s="62"/>
      <c r="HN43" s="62"/>
      <c r="HO43" s="62"/>
      <c r="HP43" s="62"/>
      <c r="HQ43" s="62"/>
      <c r="HR43" s="62"/>
      <c r="HS43" s="62"/>
      <c r="HT43" s="62"/>
      <c r="HU43" s="62"/>
      <c r="HV43" s="62"/>
      <c r="HW43" s="62"/>
    </row>
    <row r="44" spans="1:231" x14ac:dyDescent="0.3">
      <c r="A44" s="48" t="s">
        <v>84</v>
      </c>
      <c r="B44" s="41">
        <v>1</v>
      </c>
      <c r="C44" s="41">
        <v>2</v>
      </c>
      <c r="D44" s="41" t="s">
        <v>64</v>
      </c>
      <c r="E44" s="43">
        <v>42.09</v>
      </c>
      <c r="F44" s="43">
        <v>8.84</v>
      </c>
      <c r="G44" s="43"/>
      <c r="H44" s="43">
        <v>51</v>
      </c>
      <c r="I44" s="43">
        <f t="shared" si="4"/>
        <v>548.90841</v>
      </c>
      <c r="J44" s="52" t="s">
        <v>138</v>
      </c>
      <c r="K44" s="60" t="s">
        <v>159</v>
      </c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</row>
    <row r="45" spans="1:231" x14ac:dyDescent="0.3">
      <c r="A45" s="48" t="s">
        <v>85</v>
      </c>
      <c r="B45" s="41">
        <v>1</v>
      </c>
      <c r="C45" s="41">
        <v>2</v>
      </c>
      <c r="D45" s="41" t="s">
        <v>65</v>
      </c>
      <c r="E45" s="43">
        <v>43</v>
      </c>
      <c r="F45" s="43">
        <v>8.84</v>
      </c>
      <c r="G45" s="43"/>
      <c r="H45" s="43">
        <f t="shared" ref="H45:H46" si="6">E45+F45</f>
        <v>51.84</v>
      </c>
      <c r="I45" s="43">
        <f t="shared" si="4"/>
        <v>557.94925439999997</v>
      </c>
      <c r="J45" s="52" t="s">
        <v>138</v>
      </c>
      <c r="K45" s="60" t="s">
        <v>159</v>
      </c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/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2"/>
      <c r="FK45" s="62"/>
      <c r="FL45" s="62"/>
      <c r="FM45" s="62"/>
      <c r="FN45" s="62"/>
      <c r="FO45" s="62"/>
      <c r="FP45" s="62"/>
      <c r="FQ45" s="62"/>
      <c r="FR45" s="62"/>
      <c r="FS45" s="62"/>
      <c r="FT45" s="62"/>
      <c r="FU45" s="62"/>
      <c r="FV45" s="62"/>
      <c r="FW45" s="62"/>
      <c r="FX45" s="62"/>
      <c r="FY45" s="62"/>
      <c r="FZ45" s="62"/>
      <c r="GA45" s="62"/>
      <c r="GB45" s="62"/>
      <c r="GC45" s="62"/>
      <c r="GD45" s="62"/>
      <c r="GE45" s="62"/>
      <c r="GF45" s="62"/>
      <c r="GG45" s="62"/>
      <c r="GH45" s="62"/>
      <c r="GI45" s="62"/>
      <c r="GJ45" s="62"/>
      <c r="GK45" s="62"/>
      <c r="GL45" s="62"/>
      <c r="GM45" s="62"/>
      <c r="GN45" s="62"/>
      <c r="GO45" s="62"/>
      <c r="GP45" s="62"/>
      <c r="GQ45" s="62"/>
      <c r="GR45" s="62"/>
      <c r="GS45" s="62"/>
      <c r="GT45" s="62"/>
      <c r="GU45" s="62"/>
      <c r="GV45" s="62"/>
      <c r="GW45" s="62"/>
      <c r="GX45" s="62"/>
      <c r="GY45" s="62"/>
      <c r="GZ45" s="62"/>
      <c r="HA45" s="62"/>
      <c r="HB45" s="62"/>
      <c r="HC45" s="62"/>
      <c r="HD45" s="62"/>
      <c r="HE45" s="62"/>
      <c r="HF45" s="62"/>
      <c r="HG45" s="62"/>
      <c r="HH45" s="62"/>
      <c r="HI45" s="62"/>
      <c r="HJ45" s="62"/>
      <c r="HK45" s="62"/>
      <c r="HL45" s="62"/>
      <c r="HM45" s="62"/>
      <c r="HN45" s="62"/>
      <c r="HO45" s="62"/>
      <c r="HP45" s="62"/>
      <c r="HQ45" s="62"/>
      <c r="HR45" s="62"/>
      <c r="HS45" s="62"/>
      <c r="HT45" s="62"/>
      <c r="HU45" s="62"/>
      <c r="HV45" s="62"/>
      <c r="HW45" s="62"/>
    </row>
    <row r="46" spans="1:231" x14ac:dyDescent="0.3">
      <c r="A46" s="48" t="s">
        <v>86</v>
      </c>
      <c r="B46" s="41">
        <v>1</v>
      </c>
      <c r="C46" s="41">
        <v>2</v>
      </c>
      <c r="D46" s="41" t="s">
        <v>66</v>
      </c>
      <c r="E46" s="43">
        <v>43</v>
      </c>
      <c r="F46" s="43">
        <v>8.84</v>
      </c>
      <c r="G46" s="43"/>
      <c r="H46" s="43">
        <f t="shared" si="6"/>
        <v>51.84</v>
      </c>
      <c r="I46" s="43">
        <f t="shared" si="4"/>
        <v>557.94925439999997</v>
      </c>
      <c r="J46" s="52" t="s">
        <v>138</v>
      </c>
      <c r="K46" s="60" t="s">
        <v>159</v>
      </c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/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2"/>
      <c r="FK46" s="62"/>
      <c r="FL46" s="62"/>
      <c r="FM46" s="62"/>
      <c r="FN46" s="62"/>
      <c r="FO46" s="62"/>
      <c r="FP46" s="62"/>
      <c r="FQ46" s="62"/>
      <c r="FR46" s="62"/>
      <c r="FS46" s="62"/>
      <c r="FT46" s="62"/>
      <c r="FU46" s="62"/>
      <c r="FV46" s="62"/>
      <c r="FW46" s="62"/>
      <c r="FX46" s="62"/>
      <c r="FY46" s="62"/>
      <c r="FZ46" s="62"/>
      <c r="GA46" s="62"/>
      <c r="GB46" s="62"/>
      <c r="GC46" s="62"/>
      <c r="GD46" s="62"/>
      <c r="GE46" s="62"/>
      <c r="GF46" s="62"/>
      <c r="GG46" s="62"/>
      <c r="GH46" s="62"/>
      <c r="GI46" s="62"/>
      <c r="GJ46" s="62"/>
      <c r="GK46" s="62"/>
      <c r="GL46" s="62"/>
      <c r="GM46" s="62"/>
      <c r="GN46" s="62"/>
      <c r="GO46" s="62"/>
      <c r="GP46" s="62"/>
      <c r="GQ46" s="62"/>
      <c r="GR46" s="62"/>
      <c r="GS46" s="62"/>
      <c r="GT46" s="62"/>
      <c r="GU46" s="62"/>
      <c r="GV46" s="62"/>
      <c r="GW46" s="62"/>
      <c r="GX46" s="62"/>
      <c r="GY46" s="62"/>
      <c r="GZ46" s="62"/>
      <c r="HA46" s="62"/>
      <c r="HB46" s="62"/>
      <c r="HC46" s="62"/>
      <c r="HD46" s="62"/>
      <c r="HE46" s="62"/>
      <c r="HF46" s="62"/>
      <c r="HG46" s="62"/>
      <c r="HH46" s="62"/>
      <c r="HI46" s="62"/>
      <c r="HJ46" s="62"/>
      <c r="HK46" s="62"/>
      <c r="HL46" s="62"/>
      <c r="HM46" s="62"/>
      <c r="HN46" s="62"/>
      <c r="HO46" s="62"/>
      <c r="HP46" s="62"/>
      <c r="HQ46" s="62"/>
      <c r="HR46" s="62"/>
      <c r="HS46" s="62"/>
      <c r="HT46" s="62"/>
      <c r="HU46" s="62"/>
      <c r="HV46" s="62"/>
      <c r="HW46" s="62"/>
    </row>
    <row r="47" spans="1:231" x14ac:dyDescent="0.3">
      <c r="A47" s="48" t="s">
        <v>87</v>
      </c>
      <c r="B47" s="41">
        <v>1</v>
      </c>
      <c r="C47" s="41">
        <v>2</v>
      </c>
      <c r="D47" s="41" t="s">
        <v>67</v>
      </c>
      <c r="E47" s="43">
        <v>42.09</v>
      </c>
      <c r="F47" s="43">
        <v>8.84</v>
      </c>
      <c r="G47" s="43"/>
      <c r="H47" s="43">
        <v>51</v>
      </c>
      <c r="I47" s="43">
        <f t="shared" si="4"/>
        <v>548.90841</v>
      </c>
      <c r="J47" s="52" t="s">
        <v>138</v>
      </c>
      <c r="K47" s="60" t="s">
        <v>159</v>
      </c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</row>
    <row r="48" spans="1:231" x14ac:dyDescent="0.3">
      <c r="A48" s="48" t="s">
        <v>88</v>
      </c>
      <c r="B48" s="41">
        <v>1</v>
      </c>
      <c r="C48" s="41">
        <v>2</v>
      </c>
      <c r="D48" s="41" t="s">
        <v>68</v>
      </c>
      <c r="E48" s="43">
        <v>42.3</v>
      </c>
      <c r="F48" s="43">
        <v>8.84</v>
      </c>
      <c r="G48" s="43"/>
      <c r="H48" s="43">
        <f t="shared" ref="H48" si="7">E48+F48</f>
        <v>51.14</v>
      </c>
      <c r="I48" s="43">
        <f t="shared" si="4"/>
        <v>550.41521739999996</v>
      </c>
      <c r="J48" s="52" t="s">
        <v>138</v>
      </c>
      <c r="K48" s="60" t="s">
        <v>159</v>
      </c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</row>
    <row r="49" spans="1:231" x14ac:dyDescent="0.3">
      <c r="A49" s="48" t="s">
        <v>89</v>
      </c>
      <c r="B49" s="41">
        <v>1</v>
      </c>
      <c r="C49" s="41">
        <v>2</v>
      </c>
      <c r="D49" s="41" t="s">
        <v>69</v>
      </c>
      <c r="E49" s="43">
        <v>42.09</v>
      </c>
      <c r="F49" s="43">
        <v>8.84</v>
      </c>
      <c r="G49" s="43"/>
      <c r="H49" s="43">
        <v>51</v>
      </c>
      <c r="I49" s="43">
        <f t="shared" si="4"/>
        <v>548.90841</v>
      </c>
      <c r="J49" s="52" t="s">
        <v>138</v>
      </c>
      <c r="K49" s="60" t="s">
        <v>159</v>
      </c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/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/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2"/>
      <c r="FK49" s="62"/>
      <c r="FL49" s="62"/>
      <c r="FM49" s="62"/>
      <c r="FN49" s="62"/>
      <c r="FO49" s="62"/>
      <c r="FP49" s="62"/>
      <c r="FQ49" s="62"/>
      <c r="FR49" s="62"/>
      <c r="FS49" s="62"/>
      <c r="FT49" s="62"/>
      <c r="FU49" s="62"/>
      <c r="FV49" s="62"/>
      <c r="FW49" s="62"/>
      <c r="FX49" s="62"/>
      <c r="FY49" s="62"/>
      <c r="FZ49" s="62"/>
      <c r="GA49" s="62"/>
      <c r="GB49" s="62"/>
      <c r="GC49" s="62"/>
      <c r="GD49" s="62"/>
      <c r="GE49" s="62"/>
      <c r="GF49" s="62"/>
      <c r="GG49" s="62"/>
      <c r="GH49" s="62"/>
      <c r="GI49" s="62"/>
      <c r="GJ49" s="62"/>
      <c r="GK49" s="62"/>
      <c r="GL49" s="62"/>
      <c r="GM49" s="62"/>
      <c r="GN49" s="62"/>
      <c r="GO49" s="62"/>
      <c r="GP49" s="62"/>
      <c r="GQ49" s="62"/>
      <c r="GR49" s="62"/>
      <c r="GS49" s="62"/>
      <c r="GT49" s="62"/>
      <c r="GU49" s="62"/>
      <c r="GV49" s="62"/>
      <c r="GW49" s="62"/>
      <c r="GX49" s="62"/>
      <c r="GY49" s="62"/>
      <c r="GZ49" s="62"/>
      <c r="HA49" s="62"/>
      <c r="HB49" s="62"/>
      <c r="HC49" s="62"/>
      <c r="HD49" s="62"/>
      <c r="HE49" s="62"/>
      <c r="HF49" s="62"/>
      <c r="HG49" s="62"/>
      <c r="HH49" s="62"/>
      <c r="HI49" s="62"/>
      <c r="HJ49" s="62"/>
      <c r="HK49" s="62"/>
      <c r="HL49" s="62"/>
      <c r="HM49" s="62"/>
      <c r="HN49" s="62"/>
      <c r="HO49" s="62"/>
      <c r="HP49" s="62"/>
      <c r="HQ49" s="62"/>
      <c r="HR49" s="62"/>
      <c r="HS49" s="62"/>
      <c r="HT49" s="62"/>
      <c r="HU49" s="62"/>
      <c r="HV49" s="62"/>
      <c r="HW49" s="62"/>
    </row>
    <row r="50" spans="1:231" x14ac:dyDescent="0.3">
      <c r="A50" s="48" t="s">
        <v>90</v>
      </c>
      <c r="B50" s="41">
        <v>1</v>
      </c>
      <c r="C50" s="41">
        <v>2</v>
      </c>
      <c r="D50" s="41" t="s">
        <v>70</v>
      </c>
      <c r="E50" s="43">
        <v>42.3</v>
      </c>
      <c r="F50" s="43">
        <v>8.84</v>
      </c>
      <c r="G50" s="43"/>
      <c r="H50" s="43">
        <f t="shared" ref="H50:H51" si="8">E50+F50</f>
        <v>51.14</v>
      </c>
      <c r="I50" s="43">
        <f t="shared" si="4"/>
        <v>550.41521739999996</v>
      </c>
      <c r="J50" s="52" t="s">
        <v>138</v>
      </c>
      <c r="K50" s="60" t="s">
        <v>159</v>
      </c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/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/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/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2"/>
      <c r="FK50" s="62"/>
      <c r="FL50" s="62"/>
      <c r="FM50" s="62"/>
      <c r="FN50" s="62"/>
      <c r="FO50" s="62"/>
      <c r="FP50" s="62"/>
      <c r="FQ50" s="62"/>
      <c r="FR50" s="62"/>
      <c r="FS50" s="62"/>
      <c r="FT50" s="62"/>
      <c r="FU50" s="62"/>
      <c r="FV50" s="62"/>
      <c r="FW50" s="62"/>
      <c r="FX50" s="62"/>
      <c r="FY50" s="62"/>
      <c r="FZ50" s="62"/>
      <c r="GA50" s="62"/>
      <c r="GB50" s="62"/>
      <c r="GC50" s="62"/>
      <c r="GD50" s="62"/>
      <c r="GE50" s="62"/>
      <c r="GF50" s="62"/>
      <c r="GG50" s="62"/>
      <c r="GH50" s="62"/>
      <c r="GI50" s="62"/>
      <c r="GJ50" s="62"/>
      <c r="GK50" s="62"/>
      <c r="GL50" s="62"/>
      <c r="GM50" s="62"/>
      <c r="GN50" s="62"/>
      <c r="GO50" s="62"/>
      <c r="GP50" s="62"/>
      <c r="GQ50" s="62"/>
      <c r="GR50" s="62"/>
      <c r="GS50" s="62"/>
      <c r="GT50" s="62"/>
      <c r="GU50" s="62"/>
      <c r="GV50" s="62"/>
      <c r="GW50" s="62"/>
      <c r="GX50" s="62"/>
      <c r="GY50" s="62"/>
      <c r="GZ50" s="62"/>
      <c r="HA50" s="62"/>
      <c r="HB50" s="62"/>
      <c r="HC50" s="62"/>
      <c r="HD50" s="62"/>
      <c r="HE50" s="62"/>
      <c r="HF50" s="62"/>
      <c r="HG50" s="62"/>
      <c r="HH50" s="62"/>
      <c r="HI50" s="62"/>
      <c r="HJ50" s="62"/>
      <c r="HK50" s="62"/>
      <c r="HL50" s="62"/>
      <c r="HM50" s="62"/>
      <c r="HN50" s="62"/>
      <c r="HO50" s="62"/>
      <c r="HP50" s="62"/>
      <c r="HQ50" s="62"/>
      <c r="HR50" s="62"/>
      <c r="HS50" s="62"/>
      <c r="HT50" s="62"/>
      <c r="HU50" s="62"/>
      <c r="HV50" s="62"/>
      <c r="HW50" s="62"/>
    </row>
    <row r="51" spans="1:231" x14ac:dyDescent="0.3">
      <c r="A51" s="48" t="s">
        <v>91</v>
      </c>
      <c r="B51" s="41">
        <v>1</v>
      </c>
      <c r="C51" s="41">
        <v>2</v>
      </c>
      <c r="D51" s="41" t="s">
        <v>71</v>
      </c>
      <c r="E51" s="43">
        <v>42.3</v>
      </c>
      <c r="F51" s="43">
        <v>8.84</v>
      </c>
      <c r="G51" s="43"/>
      <c r="H51" s="43">
        <f t="shared" si="8"/>
        <v>51.14</v>
      </c>
      <c r="I51" s="43">
        <f t="shared" si="4"/>
        <v>550.41521739999996</v>
      </c>
      <c r="J51" s="52" t="s">
        <v>138</v>
      </c>
      <c r="K51" s="60" t="s">
        <v>159</v>
      </c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/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/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2"/>
      <c r="FK51" s="62"/>
      <c r="FL51" s="62"/>
      <c r="FM51" s="62"/>
      <c r="FN51" s="62"/>
      <c r="FO51" s="62"/>
      <c r="FP51" s="62"/>
      <c r="FQ51" s="62"/>
      <c r="FR51" s="62"/>
      <c r="FS51" s="62"/>
      <c r="FT51" s="62"/>
      <c r="FU51" s="62"/>
      <c r="FV51" s="62"/>
      <c r="FW51" s="62"/>
      <c r="FX51" s="62"/>
      <c r="FY51" s="62"/>
      <c r="FZ51" s="62"/>
      <c r="GA51" s="62"/>
      <c r="GB51" s="62"/>
      <c r="GC51" s="62"/>
      <c r="GD51" s="62"/>
      <c r="GE51" s="62"/>
      <c r="GF51" s="62"/>
      <c r="GG51" s="62"/>
      <c r="GH51" s="62"/>
      <c r="GI51" s="62"/>
      <c r="GJ51" s="62"/>
      <c r="GK51" s="62"/>
      <c r="GL51" s="62"/>
      <c r="GM51" s="62"/>
      <c r="GN51" s="62"/>
      <c r="GO51" s="62"/>
      <c r="GP51" s="62"/>
      <c r="GQ51" s="62"/>
      <c r="GR51" s="62"/>
      <c r="GS51" s="62"/>
      <c r="GT51" s="62"/>
      <c r="GU51" s="62"/>
      <c r="GV51" s="62"/>
      <c r="GW51" s="62"/>
      <c r="GX51" s="62"/>
      <c r="GY51" s="62"/>
      <c r="GZ51" s="62"/>
      <c r="HA51" s="62"/>
      <c r="HB51" s="62"/>
      <c r="HC51" s="62"/>
      <c r="HD51" s="62"/>
      <c r="HE51" s="62"/>
      <c r="HF51" s="62"/>
      <c r="HG51" s="62"/>
      <c r="HH51" s="62"/>
      <c r="HI51" s="62"/>
      <c r="HJ51" s="62"/>
      <c r="HK51" s="62"/>
      <c r="HL51" s="62"/>
      <c r="HM51" s="62"/>
      <c r="HN51" s="62"/>
      <c r="HO51" s="62"/>
      <c r="HP51" s="62"/>
      <c r="HQ51" s="62"/>
      <c r="HR51" s="62"/>
      <c r="HS51" s="62"/>
      <c r="HT51" s="62"/>
      <c r="HU51" s="62"/>
      <c r="HV51" s="62"/>
      <c r="HW51" s="62"/>
    </row>
    <row r="52" spans="1:231" x14ac:dyDescent="0.3">
      <c r="A52" s="48" t="s">
        <v>92</v>
      </c>
      <c r="B52" s="41">
        <v>1</v>
      </c>
      <c r="C52" s="41">
        <v>2</v>
      </c>
      <c r="D52" s="41" t="s">
        <v>72</v>
      </c>
      <c r="E52" s="43">
        <v>42.09</v>
      </c>
      <c r="F52" s="43">
        <v>8.84</v>
      </c>
      <c r="G52" s="43"/>
      <c r="H52" s="43">
        <v>51</v>
      </c>
      <c r="I52" s="43">
        <f t="shared" si="4"/>
        <v>548.90841</v>
      </c>
      <c r="J52" s="52" t="s">
        <v>138</v>
      </c>
      <c r="K52" s="60" t="s">
        <v>159</v>
      </c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/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/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/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2"/>
      <c r="FK52" s="62"/>
      <c r="FL52" s="62"/>
      <c r="FM52" s="62"/>
      <c r="FN52" s="62"/>
      <c r="FO52" s="62"/>
      <c r="FP52" s="62"/>
      <c r="FQ52" s="62"/>
      <c r="FR52" s="62"/>
      <c r="FS52" s="62"/>
      <c r="FT52" s="62"/>
      <c r="FU52" s="62"/>
      <c r="FV52" s="62"/>
      <c r="FW52" s="62"/>
      <c r="FX52" s="62"/>
      <c r="FY52" s="62"/>
      <c r="FZ52" s="62"/>
      <c r="GA52" s="62"/>
      <c r="GB52" s="62"/>
      <c r="GC52" s="62"/>
      <c r="GD52" s="62"/>
      <c r="GE52" s="62"/>
      <c r="GF52" s="62"/>
      <c r="GG52" s="62"/>
      <c r="GH52" s="62"/>
      <c r="GI52" s="62"/>
      <c r="GJ52" s="62"/>
      <c r="GK52" s="62"/>
      <c r="GL52" s="62"/>
      <c r="GM52" s="62"/>
      <c r="GN52" s="62"/>
      <c r="GO52" s="62"/>
      <c r="GP52" s="62"/>
      <c r="GQ52" s="62"/>
      <c r="GR52" s="62"/>
      <c r="GS52" s="62"/>
      <c r="GT52" s="62"/>
      <c r="GU52" s="62"/>
      <c r="GV52" s="62"/>
      <c r="GW52" s="62"/>
      <c r="GX52" s="62"/>
      <c r="GY52" s="62"/>
      <c r="GZ52" s="62"/>
      <c r="HA52" s="62"/>
      <c r="HB52" s="62"/>
      <c r="HC52" s="62"/>
      <c r="HD52" s="62"/>
      <c r="HE52" s="62"/>
      <c r="HF52" s="62"/>
      <c r="HG52" s="62"/>
      <c r="HH52" s="62"/>
      <c r="HI52" s="62"/>
      <c r="HJ52" s="62"/>
      <c r="HK52" s="62"/>
      <c r="HL52" s="62"/>
      <c r="HM52" s="62"/>
      <c r="HN52" s="62"/>
      <c r="HO52" s="62"/>
      <c r="HP52" s="62"/>
      <c r="HQ52" s="62"/>
      <c r="HR52" s="62"/>
      <c r="HS52" s="62"/>
      <c r="HT52" s="62"/>
      <c r="HU52" s="62"/>
      <c r="HV52" s="62"/>
      <c r="HW52" s="62"/>
    </row>
    <row r="53" spans="1:231" x14ac:dyDescent="0.3">
      <c r="A53" s="48" t="s">
        <v>93</v>
      </c>
      <c r="B53" s="41">
        <v>1</v>
      </c>
      <c r="C53" s="41">
        <v>2</v>
      </c>
      <c r="D53" s="41" t="s">
        <v>73</v>
      </c>
      <c r="E53" s="43">
        <v>43</v>
      </c>
      <c r="F53" s="43">
        <v>8.84</v>
      </c>
      <c r="G53" s="43"/>
      <c r="H53" s="43">
        <f t="shared" ref="H53" si="9">E53+F53</f>
        <v>51.84</v>
      </c>
      <c r="I53" s="43">
        <f t="shared" si="4"/>
        <v>557.94925439999997</v>
      </c>
      <c r="J53" s="52" t="s">
        <v>138</v>
      </c>
      <c r="K53" s="60" t="s">
        <v>159</v>
      </c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/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/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2"/>
      <c r="FK53" s="62"/>
      <c r="FL53" s="62"/>
      <c r="FM53" s="62"/>
      <c r="FN53" s="62"/>
      <c r="FO53" s="62"/>
      <c r="FP53" s="62"/>
      <c r="FQ53" s="62"/>
      <c r="FR53" s="62"/>
      <c r="FS53" s="62"/>
      <c r="FT53" s="62"/>
      <c r="FU53" s="62"/>
      <c r="FV53" s="62"/>
      <c r="FW53" s="62"/>
      <c r="FX53" s="62"/>
      <c r="FY53" s="62"/>
      <c r="FZ53" s="62"/>
      <c r="GA53" s="62"/>
      <c r="GB53" s="62"/>
      <c r="GC53" s="62"/>
      <c r="GD53" s="62"/>
      <c r="GE53" s="62"/>
      <c r="GF53" s="62"/>
      <c r="GG53" s="62"/>
      <c r="GH53" s="62"/>
      <c r="GI53" s="62"/>
      <c r="GJ53" s="62"/>
      <c r="GK53" s="62"/>
      <c r="GL53" s="62"/>
      <c r="GM53" s="62"/>
      <c r="GN53" s="62"/>
      <c r="GO53" s="62"/>
      <c r="GP53" s="62"/>
      <c r="GQ53" s="62"/>
      <c r="GR53" s="62"/>
      <c r="GS53" s="62"/>
      <c r="GT53" s="62"/>
      <c r="GU53" s="62"/>
      <c r="GV53" s="62"/>
      <c r="GW53" s="62"/>
      <c r="GX53" s="62"/>
      <c r="GY53" s="62"/>
      <c r="GZ53" s="62"/>
      <c r="HA53" s="62"/>
      <c r="HB53" s="62"/>
      <c r="HC53" s="62"/>
      <c r="HD53" s="62"/>
      <c r="HE53" s="62"/>
      <c r="HF53" s="62"/>
      <c r="HG53" s="62"/>
      <c r="HH53" s="62"/>
      <c r="HI53" s="62"/>
      <c r="HJ53" s="62"/>
      <c r="HK53" s="62"/>
      <c r="HL53" s="62"/>
      <c r="HM53" s="62"/>
      <c r="HN53" s="62"/>
      <c r="HO53" s="62"/>
      <c r="HP53" s="62"/>
      <c r="HQ53" s="62"/>
      <c r="HR53" s="62"/>
      <c r="HS53" s="62"/>
      <c r="HT53" s="62"/>
      <c r="HU53" s="62"/>
      <c r="HV53" s="62"/>
      <c r="HW53" s="62"/>
    </row>
    <row r="54" spans="1:231" x14ac:dyDescent="0.3">
      <c r="A54" s="48" t="s">
        <v>94</v>
      </c>
      <c r="B54" s="41">
        <v>1</v>
      </c>
      <c r="C54" s="41">
        <v>2</v>
      </c>
      <c r="D54" s="41" t="s">
        <v>74</v>
      </c>
      <c r="E54" s="43">
        <v>42.09</v>
      </c>
      <c r="F54" s="43">
        <v>8.84</v>
      </c>
      <c r="G54" s="43"/>
      <c r="H54" s="43">
        <v>51</v>
      </c>
      <c r="I54" s="43">
        <f t="shared" si="4"/>
        <v>548.90841</v>
      </c>
      <c r="J54" s="52" t="s">
        <v>138</v>
      </c>
      <c r="K54" s="60" t="s">
        <v>159</v>
      </c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/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/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2"/>
      <c r="FK54" s="62"/>
      <c r="FL54" s="62"/>
      <c r="FM54" s="62"/>
      <c r="FN54" s="62"/>
      <c r="FO54" s="62"/>
      <c r="FP54" s="62"/>
      <c r="FQ54" s="62"/>
      <c r="FR54" s="62"/>
      <c r="FS54" s="62"/>
      <c r="FT54" s="62"/>
      <c r="FU54" s="62"/>
      <c r="FV54" s="62"/>
      <c r="FW54" s="62"/>
      <c r="FX54" s="62"/>
      <c r="FY54" s="62"/>
      <c r="FZ54" s="62"/>
      <c r="GA54" s="62"/>
      <c r="GB54" s="62"/>
      <c r="GC54" s="62"/>
      <c r="GD54" s="62"/>
      <c r="GE54" s="62"/>
      <c r="GF54" s="62"/>
      <c r="GG54" s="62"/>
      <c r="GH54" s="62"/>
      <c r="GI54" s="62"/>
      <c r="GJ54" s="62"/>
      <c r="GK54" s="62"/>
      <c r="GL54" s="62"/>
      <c r="GM54" s="62"/>
      <c r="GN54" s="62"/>
      <c r="GO54" s="62"/>
      <c r="GP54" s="62"/>
      <c r="GQ54" s="62"/>
      <c r="GR54" s="62"/>
      <c r="GS54" s="62"/>
      <c r="GT54" s="62"/>
      <c r="GU54" s="62"/>
      <c r="GV54" s="62"/>
      <c r="GW54" s="62"/>
      <c r="GX54" s="62"/>
      <c r="GY54" s="62"/>
      <c r="GZ54" s="62"/>
      <c r="HA54" s="62"/>
      <c r="HB54" s="62"/>
      <c r="HC54" s="62"/>
      <c r="HD54" s="62"/>
      <c r="HE54" s="62"/>
      <c r="HF54" s="62"/>
      <c r="HG54" s="62"/>
      <c r="HH54" s="62"/>
      <c r="HI54" s="62"/>
      <c r="HJ54" s="62"/>
      <c r="HK54" s="62"/>
      <c r="HL54" s="62"/>
      <c r="HM54" s="62"/>
      <c r="HN54" s="62"/>
      <c r="HO54" s="62"/>
      <c r="HP54" s="62"/>
      <c r="HQ54" s="62"/>
      <c r="HR54" s="62"/>
      <c r="HS54" s="62"/>
      <c r="HT54" s="62"/>
      <c r="HU54" s="62"/>
      <c r="HV54" s="62"/>
      <c r="HW54" s="62"/>
    </row>
    <row r="55" spans="1:231" x14ac:dyDescent="0.3">
      <c r="A55" s="48" t="s">
        <v>95</v>
      </c>
      <c r="B55" s="41">
        <v>1</v>
      </c>
      <c r="C55" s="41">
        <v>2</v>
      </c>
      <c r="D55" s="41" t="s">
        <v>75</v>
      </c>
      <c r="E55" s="43">
        <v>43</v>
      </c>
      <c r="F55" s="43">
        <v>8.84</v>
      </c>
      <c r="G55" s="43"/>
      <c r="H55" s="43">
        <f t="shared" ref="H55:H56" si="10">E55+F55</f>
        <v>51.84</v>
      </c>
      <c r="I55" s="43">
        <f t="shared" si="4"/>
        <v>557.94925439999997</v>
      </c>
      <c r="J55" s="52" t="s">
        <v>138</v>
      </c>
      <c r="K55" s="60" t="s">
        <v>159</v>
      </c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/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/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2"/>
      <c r="FK55" s="62"/>
      <c r="FL55" s="62"/>
      <c r="FM55" s="62"/>
      <c r="FN55" s="62"/>
      <c r="FO55" s="62"/>
      <c r="FP55" s="62"/>
      <c r="FQ55" s="62"/>
      <c r="FR55" s="62"/>
      <c r="FS55" s="62"/>
      <c r="FT55" s="62"/>
      <c r="FU55" s="62"/>
      <c r="FV55" s="62"/>
      <c r="FW55" s="62"/>
      <c r="FX55" s="62"/>
      <c r="FY55" s="62"/>
      <c r="FZ55" s="62"/>
      <c r="GA55" s="62"/>
      <c r="GB55" s="62"/>
      <c r="GC55" s="62"/>
      <c r="GD55" s="62"/>
      <c r="GE55" s="62"/>
      <c r="GF55" s="62"/>
      <c r="GG55" s="62"/>
      <c r="GH55" s="62"/>
      <c r="GI55" s="62"/>
      <c r="GJ55" s="62"/>
      <c r="GK55" s="62"/>
      <c r="GL55" s="62"/>
      <c r="GM55" s="62"/>
      <c r="GN55" s="62"/>
      <c r="GO55" s="62"/>
      <c r="GP55" s="62"/>
      <c r="GQ55" s="62"/>
      <c r="GR55" s="62"/>
      <c r="GS55" s="62"/>
      <c r="GT55" s="62"/>
      <c r="GU55" s="62"/>
      <c r="GV55" s="62"/>
      <c r="GW55" s="62"/>
      <c r="GX55" s="62"/>
      <c r="GY55" s="62"/>
      <c r="GZ55" s="62"/>
      <c r="HA55" s="62"/>
      <c r="HB55" s="62"/>
      <c r="HC55" s="62"/>
      <c r="HD55" s="62"/>
      <c r="HE55" s="62"/>
      <c r="HF55" s="62"/>
      <c r="HG55" s="62"/>
      <c r="HH55" s="62"/>
      <c r="HI55" s="62"/>
      <c r="HJ55" s="62"/>
      <c r="HK55" s="62"/>
      <c r="HL55" s="62"/>
      <c r="HM55" s="62"/>
      <c r="HN55" s="62"/>
      <c r="HO55" s="62"/>
      <c r="HP55" s="62"/>
      <c r="HQ55" s="62"/>
      <c r="HR55" s="62"/>
      <c r="HS55" s="62"/>
      <c r="HT55" s="62"/>
      <c r="HU55" s="62"/>
      <c r="HV55" s="62"/>
      <c r="HW55" s="62"/>
    </row>
    <row r="56" spans="1:231" x14ac:dyDescent="0.3">
      <c r="A56" s="48" t="s">
        <v>96</v>
      </c>
      <c r="B56" s="41">
        <v>1</v>
      </c>
      <c r="C56" s="41">
        <v>2</v>
      </c>
      <c r="D56" s="41" t="s">
        <v>76</v>
      </c>
      <c r="E56" s="43">
        <v>43</v>
      </c>
      <c r="F56" s="43">
        <v>8.84</v>
      </c>
      <c r="G56" s="43"/>
      <c r="H56" s="43">
        <f t="shared" si="10"/>
        <v>51.84</v>
      </c>
      <c r="I56" s="43">
        <f t="shared" si="4"/>
        <v>557.94925439999997</v>
      </c>
      <c r="J56" s="52" t="s">
        <v>138</v>
      </c>
      <c r="K56" s="60" t="s">
        <v>159</v>
      </c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/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/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2"/>
      <c r="FK56" s="62"/>
      <c r="FL56" s="62"/>
      <c r="FM56" s="62"/>
      <c r="FN56" s="62"/>
      <c r="FO56" s="62"/>
      <c r="FP56" s="62"/>
      <c r="FQ56" s="62"/>
      <c r="FR56" s="62"/>
      <c r="FS56" s="62"/>
      <c r="FT56" s="62"/>
      <c r="FU56" s="62"/>
      <c r="FV56" s="62"/>
      <c r="FW56" s="62"/>
      <c r="FX56" s="62"/>
      <c r="FY56" s="62"/>
      <c r="FZ56" s="62"/>
      <c r="GA56" s="62"/>
      <c r="GB56" s="62"/>
      <c r="GC56" s="62"/>
      <c r="GD56" s="62"/>
      <c r="GE56" s="62"/>
      <c r="GF56" s="62"/>
      <c r="GG56" s="62"/>
      <c r="GH56" s="62"/>
      <c r="GI56" s="62"/>
      <c r="GJ56" s="62"/>
      <c r="GK56" s="62"/>
      <c r="GL56" s="62"/>
      <c r="GM56" s="62"/>
      <c r="GN56" s="62"/>
      <c r="GO56" s="62"/>
      <c r="GP56" s="62"/>
      <c r="GQ56" s="62"/>
      <c r="GR56" s="62"/>
      <c r="GS56" s="62"/>
      <c r="GT56" s="62"/>
      <c r="GU56" s="62"/>
      <c r="GV56" s="62"/>
      <c r="GW56" s="62"/>
      <c r="GX56" s="62"/>
      <c r="GY56" s="62"/>
      <c r="GZ56" s="62"/>
      <c r="HA56" s="62"/>
      <c r="HB56" s="62"/>
      <c r="HC56" s="62"/>
      <c r="HD56" s="62"/>
      <c r="HE56" s="62"/>
      <c r="HF56" s="62"/>
      <c r="HG56" s="62"/>
      <c r="HH56" s="62"/>
      <c r="HI56" s="62"/>
      <c r="HJ56" s="62"/>
      <c r="HK56" s="62"/>
      <c r="HL56" s="62"/>
      <c r="HM56" s="62"/>
      <c r="HN56" s="62"/>
      <c r="HO56" s="62"/>
      <c r="HP56" s="62"/>
      <c r="HQ56" s="62"/>
      <c r="HR56" s="62"/>
      <c r="HS56" s="62"/>
      <c r="HT56" s="62"/>
      <c r="HU56" s="62"/>
      <c r="HV56" s="62"/>
      <c r="HW56" s="62"/>
    </row>
    <row r="57" spans="1:231" x14ac:dyDescent="0.3">
      <c r="A57" s="48" t="s">
        <v>97</v>
      </c>
      <c r="B57" s="41">
        <v>1</v>
      </c>
      <c r="C57" s="41">
        <v>2</v>
      </c>
      <c r="D57" s="41" t="s">
        <v>77</v>
      </c>
      <c r="E57" s="43">
        <v>42.09</v>
      </c>
      <c r="F57" s="43">
        <v>8.84</v>
      </c>
      <c r="G57" s="43"/>
      <c r="H57" s="43">
        <v>51</v>
      </c>
      <c r="I57" s="43">
        <f t="shared" si="4"/>
        <v>548.90841</v>
      </c>
      <c r="J57" s="52" t="s">
        <v>138</v>
      </c>
      <c r="K57" s="60" t="s">
        <v>159</v>
      </c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/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/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2"/>
      <c r="FK57" s="62"/>
      <c r="FL57" s="62"/>
      <c r="FM57" s="62"/>
      <c r="FN57" s="62"/>
      <c r="FO57" s="62"/>
      <c r="FP57" s="62"/>
      <c r="FQ57" s="62"/>
      <c r="FR57" s="62"/>
      <c r="FS57" s="62"/>
      <c r="FT57" s="62"/>
      <c r="FU57" s="62"/>
      <c r="FV57" s="62"/>
      <c r="FW57" s="62"/>
      <c r="FX57" s="62"/>
      <c r="FY57" s="62"/>
      <c r="FZ57" s="62"/>
      <c r="GA57" s="62"/>
      <c r="GB57" s="62"/>
      <c r="GC57" s="62"/>
      <c r="GD57" s="62"/>
      <c r="GE57" s="62"/>
      <c r="GF57" s="62"/>
      <c r="GG57" s="62"/>
      <c r="GH57" s="62"/>
      <c r="GI57" s="62"/>
      <c r="GJ57" s="62"/>
      <c r="GK57" s="62"/>
      <c r="GL57" s="62"/>
      <c r="GM57" s="62"/>
      <c r="GN57" s="62"/>
      <c r="GO57" s="62"/>
      <c r="GP57" s="62"/>
      <c r="GQ57" s="62"/>
      <c r="GR57" s="62"/>
      <c r="GS57" s="62"/>
      <c r="GT57" s="62"/>
      <c r="GU57" s="62"/>
      <c r="GV57" s="62"/>
      <c r="GW57" s="62"/>
      <c r="GX57" s="62"/>
      <c r="GY57" s="62"/>
      <c r="GZ57" s="62"/>
      <c r="HA57" s="62"/>
      <c r="HB57" s="62"/>
      <c r="HC57" s="62"/>
      <c r="HD57" s="62"/>
      <c r="HE57" s="62"/>
      <c r="HF57" s="62"/>
      <c r="HG57" s="62"/>
      <c r="HH57" s="62"/>
      <c r="HI57" s="62"/>
      <c r="HJ57" s="62"/>
      <c r="HK57" s="62"/>
      <c r="HL57" s="62"/>
      <c r="HM57" s="62"/>
      <c r="HN57" s="62"/>
      <c r="HO57" s="62"/>
      <c r="HP57" s="62"/>
      <c r="HQ57" s="62"/>
      <c r="HR57" s="62"/>
      <c r="HS57" s="62"/>
      <c r="HT57" s="62"/>
      <c r="HU57" s="62"/>
      <c r="HV57" s="62"/>
      <c r="HW57" s="62"/>
    </row>
    <row r="58" spans="1:231" x14ac:dyDescent="0.3">
      <c r="A58" s="48" t="s">
        <v>98</v>
      </c>
      <c r="B58" s="41">
        <v>1</v>
      </c>
      <c r="C58" s="41">
        <v>2</v>
      </c>
      <c r="D58" s="41" t="s">
        <v>78</v>
      </c>
      <c r="E58" s="41">
        <v>42.09</v>
      </c>
      <c r="F58" s="43">
        <v>8.84</v>
      </c>
      <c r="G58" s="43"/>
      <c r="H58" s="43">
        <f t="shared" ref="H58:H59" si="11">E58+F58</f>
        <v>50.930000000000007</v>
      </c>
      <c r="I58" s="43">
        <f t="shared" si="4"/>
        <v>548.15500630000008</v>
      </c>
      <c r="J58" s="52" t="s">
        <v>138</v>
      </c>
      <c r="K58" s="60" t="s">
        <v>159</v>
      </c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/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/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2"/>
      <c r="FK58" s="62"/>
      <c r="FL58" s="62"/>
      <c r="FM58" s="62"/>
      <c r="FN58" s="62"/>
      <c r="FO58" s="62"/>
      <c r="FP58" s="62"/>
      <c r="FQ58" s="62"/>
      <c r="FR58" s="62"/>
      <c r="FS58" s="62"/>
      <c r="FT58" s="62"/>
      <c r="FU58" s="62"/>
      <c r="FV58" s="62"/>
      <c r="FW58" s="62"/>
      <c r="FX58" s="62"/>
      <c r="FY58" s="62"/>
      <c r="FZ58" s="62"/>
      <c r="GA58" s="62"/>
      <c r="GB58" s="62"/>
      <c r="GC58" s="62"/>
      <c r="GD58" s="62"/>
      <c r="GE58" s="62"/>
      <c r="GF58" s="62"/>
      <c r="GG58" s="62"/>
      <c r="GH58" s="62"/>
      <c r="GI58" s="62"/>
      <c r="GJ58" s="62"/>
      <c r="GK58" s="62"/>
      <c r="GL58" s="62"/>
      <c r="GM58" s="62"/>
      <c r="GN58" s="62"/>
      <c r="GO58" s="62"/>
      <c r="GP58" s="62"/>
      <c r="GQ58" s="62"/>
      <c r="GR58" s="62"/>
      <c r="GS58" s="62"/>
      <c r="GT58" s="62"/>
      <c r="GU58" s="62"/>
      <c r="GV58" s="62"/>
      <c r="GW58" s="62"/>
      <c r="GX58" s="62"/>
      <c r="GY58" s="62"/>
      <c r="GZ58" s="62"/>
      <c r="HA58" s="62"/>
      <c r="HB58" s="62"/>
      <c r="HC58" s="62"/>
      <c r="HD58" s="62"/>
      <c r="HE58" s="62"/>
      <c r="HF58" s="62"/>
      <c r="HG58" s="62"/>
      <c r="HH58" s="62"/>
      <c r="HI58" s="62"/>
      <c r="HJ58" s="62"/>
      <c r="HK58" s="62"/>
      <c r="HL58" s="62"/>
      <c r="HM58" s="62"/>
      <c r="HN58" s="62"/>
      <c r="HO58" s="62"/>
      <c r="HP58" s="62"/>
      <c r="HQ58" s="62"/>
      <c r="HR58" s="62"/>
      <c r="HS58" s="62"/>
      <c r="HT58" s="62"/>
      <c r="HU58" s="62"/>
      <c r="HV58" s="62"/>
      <c r="HW58" s="62"/>
    </row>
    <row r="59" spans="1:231" x14ac:dyDescent="0.3">
      <c r="A59" s="48" t="s">
        <v>99</v>
      </c>
      <c r="B59" s="41">
        <v>1</v>
      </c>
      <c r="C59" s="41">
        <v>2</v>
      </c>
      <c r="D59" s="41" t="s">
        <v>79</v>
      </c>
      <c r="E59" s="41">
        <v>42.09</v>
      </c>
      <c r="F59" s="43">
        <v>8.84</v>
      </c>
      <c r="G59" s="43"/>
      <c r="H59" s="43">
        <f t="shared" si="11"/>
        <v>50.930000000000007</v>
      </c>
      <c r="I59" s="43">
        <f t="shared" si="4"/>
        <v>548.15500630000008</v>
      </c>
      <c r="J59" s="52" t="s">
        <v>138</v>
      </c>
      <c r="K59" s="60" t="s">
        <v>159</v>
      </c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/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/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2"/>
      <c r="FK59" s="62"/>
      <c r="FL59" s="62"/>
      <c r="FM59" s="62"/>
      <c r="FN59" s="62"/>
      <c r="FO59" s="62"/>
      <c r="FP59" s="62"/>
      <c r="FQ59" s="62"/>
      <c r="FR59" s="62"/>
      <c r="FS59" s="62"/>
      <c r="FT59" s="62"/>
      <c r="FU59" s="62"/>
      <c r="FV59" s="62"/>
      <c r="FW59" s="62"/>
      <c r="FX59" s="62"/>
      <c r="FY59" s="62"/>
      <c r="FZ59" s="62"/>
      <c r="GA59" s="62"/>
      <c r="GB59" s="62"/>
      <c r="GC59" s="62"/>
      <c r="GD59" s="62"/>
      <c r="GE59" s="62"/>
      <c r="GF59" s="62"/>
      <c r="GG59" s="62"/>
      <c r="GH59" s="62"/>
      <c r="GI59" s="62"/>
      <c r="GJ59" s="62"/>
      <c r="GK59" s="62"/>
      <c r="GL59" s="62"/>
      <c r="GM59" s="62"/>
      <c r="GN59" s="62"/>
      <c r="GO59" s="62"/>
      <c r="GP59" s="62"/>
      <c r="GQ59" s="62"/>
      <c r="GR59" s="62"/>
      <c r="GS59" s="62"/>
      <c r="GT59" s="62"/>
      <c r="GU59" s="62"/>
      <c r="GV59" s="62"/>
      <c r="GW59" s="62"/>
      <c r="GX59" s="62"/>
      <c r="GY59" s="62"/>
      <c r="GZ59" s="62"/>
      <c r="HA59" s="62"/>
      <c r="HB59" s="62"/>
      <c r="HC59" s="62"/>
      <c r="HD59" s="62"/>
      <c r="HE59" s="62"/>
      <c r="HF59" s="62"/>
      <c r="HG59" s="62"/>
      <c r="HH59" s="62"/>
      <c r="HI59" s="62"/>
      <c r="HJ59" s="62"/>
      <c r="HK59" s="62"/>
      <c r="HL59" s="62"/>
      <c r="HM59" s="62"/>
      <c r="HN59" s="62"/>
      <c r="HO59" s="62"/>
      <c r="HP59" s="62"/>
      <c r="HQ59" s="62"/>
      <c r="HR59" s="62"/>
      <c r="HS59" s="62"/>
      <c r="HT59" s="62"/>
      <c r="HU59" s="62"/>
      <c r="HV59" s="62"/>
      <c r="HW59" s="62"/>
    </row>
    <row r="60" spans="1:231" ht="15.6" thickBot="1" x14ac:dyDescent="0.35">
      <c r="A60" s="49" t="s">
        <v>100</v>
      </c>
      <c r="B60" s="41">
        <v>1</v>
      </c>
      <c r="C60" s="41">
        <v>2</v>
      </c>
      <c r="D60" s="41" t="s">
        <v>80</v>
      </c>
      <c r="E60" s="41">
        <v>66.239999999999995</v>
      </c>
      <c r="F60" s="43">
        <f t="shared" ref="F60" si="12">E60*$D$13</f>
        <v>13.623648398199625</v>
      </c>
      <c r="G60" s="43"/>
      <c r="H60" s="43">
        <v>80.150000000000006</v>
      </c>
      <c r="I60" s="43">
        <f t="shared" si="4"/>
        <v>862.64723650000008</v>
      </c>
      <c r="J60" s="52" t="s">
        <v>137</v>
      </c>
      <c r="K60" s="60" t="s">
        <v>159</v>
      </c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/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2"/>
      <c r="FK60" s="62"/>
      <c r="FL60" s="62"/>
      <c r="FM60" s="62"/>
      <c r="FN60" s="62"/>
      <c r="FO60" s="62"/>
      <c r="FP60" s="62"/>
      <c r="FQ60" s="62"/>
      <c r="FR60" s="62"/>
      <c r="FS60" s="62"/>
      <c r="FT60" s="62"/>
      <c r="FU60" s="62"/>
      <c r="FV60" s="62"/>
      <c r="FW60" s="62"/>
      <c r="FX60" s="62"/>
      <c r="FY60" s="62"/>
      <c r="FZ60" s="62"/>
      <c r="GA60" s="62"/>
      <c r="GB60" s="62"/>
      <c r="GC60" s="62"/>
      <c r="GD60" s="62"/>
      <c r="GE60" s="62"/>
      <c r="GF60" s="62"/>
      <c r="GG60" s="62"/>
      <c r="GH60" s="62"/>
      <c r="GI60" s="62"/>
      <c r="GJ60" s="62"/>
      <c r="GK60" s="62"/>
      <c r="GL60" s="62"/>
      <c r="GM60" s="62"/>
      <c r="GN60" s="62"/>
      <c r="GO60" s="62"/>
      <c r="GP60" s="62"/>
      <c r="GQ60" s="62"/>
      <c r="GR60" s="62"/>
      <c r="GS60" s="62"/>
      <c r="GT60" s="62"/>
      <c r="GU60" s="62"/>
      <c r="GV60" s="62"/>
      <c r="GW60" s="62"/>
      <c r="GX60" s="62"/>
      <c r="GY60" s="62"/>
      <c r="GZ60" s="62"/>
      <c r="HA60" s="62"/>
      <c r="HB60" s="62"/>
      <c r="HC60" s="62"/>
      <c r="HD60" s="62"/>
      <c r="HE60" s="62"/>
      <c r="HF60" s="62"/>
      <c r="HG60" s="62"/>
      <c r="HH60" s="62"/>
      <c r="HI60" s="62"/>
      <c r="HJ60" s="62"/>
      <c r="HK60" s="62"/>
      <c r="HL60" s="62"/>
      <c r="HM60" s="62"/>
      <c r="HN60" s="62"/>
      <c r="HO60" s="62"/>
      <c r="HP60" s="62"/>
      <c r="HQ60" s="62"/>
      <c r="HR60" s="62"/>
      <c r="HS60" s="62"/>
      <c r="HT60" s="62"/>
      <c r="HU60" s="62"/>
      <c r="HV60" s="62"/>
      <c r="HW60" s="62"/>
    </row>
    <row r="61" spans="1:231" x14ac:dyDescent="0.3"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/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2"/>
      <c r="FK61" s="62"/>
      <c r="FL61" s="62"/>
      <c r="FM61" s="62"/>
      <c r="FN61" s="62"/>
      <c r="FO61" s="62"/>
      <c r="FP61" s="62"/>
      <c r="FQ61" s="62"/>
      <c r="FR61" s="62"/>
      <c r="FS61" s="62"/>
      <c r="FT61" s="62"/>
      <c r="FU61" s="62"/>
      <c r="FV61" s="62"/>
      <c r="FW61" s="62"/>
      <c r="FX61" s="62"/>
      <c r="FY61" s="62"/>
      <c r="FZ61" s="62"/>
      <c r="GA61" s="62"/>
      <c r="GB61" s="62"/>
      <c r="GC61" s="62"/>
      <c r="GD61" s="62"/>
      <c r="GE61" s="62"/>
      <c r="GF61" s="62"/>
      <c r="GG61" s="62"/>
      <c r="GH61" s="62"/>
      <c r="GI61" s="62"/>
      <c r="GJ61" s="62"/>
      <c r="GK61" s="62"/>
      <c r="GL61" s="62"/>
      <c r="GM61" s="62"/>
      <c r="GN61" s="62"/>
      <c r="GO61" s="62"/>
      <c r="GP61" s="62"/>
      <c r="GQ61" s="62"/>
      <c r="GR61" s="62"/>
      <c r="GS61" s="62"/>
      <c r="GT61" s="62"/>
      <c r="GU61" s="62"/>
      <c r="GV61" s="62"/>
      <c r="GW61" s="62"/>
      <c r="GX61" s="62"/>
      <c r="GY61" s="62"/>
      <c r="GZ61" s="62"/>
      <c r="HA61" s="62"/>
      <c r="HB61" s="62"/>
      <c r="HC61" s="62"/>
      <c r="HD61" s="62"/>
      <c r="HE61" s="62"/>
      <c r="HF61" s="62"/>
      <c r="HG61" s="62"/>
      <c r="HH61" s="62"/>
      <c r="HI61" s="62"/>
      <c r="HJ61" s="62"/>
      <c r="HK61" s="62"/>
      <c r="HL61" s="62"/>
      <c r="HM61" s="62"/>
      <c r="HN61" s="62"/>
      <c r="HO61" s="62"/>
      <c r="HP61" s="62"/>
      <c r="HQ61" s="62"/>
      <c r="HR61" s="62"/>
      <c r="HS61" s="62"/>
      <c r="HT61" s="62"/>
      <c r="HU61" s="62"/>
      <c r="HV61" s="62"/>
      <c r="HW61" s="62"/>
    </row>
    <row r="62" spans="1:231" ht="15.6" thickBot="1" x14ac:dyDescent="0.35"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/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/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2"/>
      <c r="FK62" s="62"/>
      <c r="FL62" s="62"/>
      <c r="FM62" s="62"/>
      <c r="FN62" s="62"/>
      <c r="FO62" s="62"/>
      <c r="FP62" s="62"/>
      <c r="FQ62" s="62"/>
      <c r="FR62" s="62"/>
      <c r="FS62" s="62"/>
      <c r="FT62" s="62"/>
      <c r="FU62" s="62"/>
      <c r="FV62" s="62"/>
      <c r="FW62" s="62"/>
      <c r="FX62" s="62"/>
      <c r="FY62" s="62"/>
      <c r="FZ62" s="62"/>
      <c r="GA62" s="62"/>
      <c r="GB62" s="62"/>
      <c r="GC62" s="62"/>
      <c r="GD62" s="62"/>
      <c r="GE62" s="62"/>
      <c r="GF62" s="62"/>
      <c r="GG62" s="62"/>
      <c r="GH62" s="62"/>
      <c r="GI62" s="62"/>
      <c r="GJ62" s="62"/>
      <c r="GK62" s="62"/>
      <c r="GL62" s="62"/>
      <c r="GM62" s="62"/>
      <c r="GN62" s="62"/>
      <c r="GO62" s="62"/>
      <c r="GP62" s="62"/>
      <c r="GQ62" s="62"/>
      <c r="GR62" s="62"/>
      <c r="GS62" s="62"/>
      <c r="GT62" s="62"/>
      <c r="GU62" s="62"/>
      <c r="GV62" s="62"/>
      <c r="GW62" s="62"/>
      <c r="GX62" s="62"/>
      <c r="GY62" s="62"/>
      <c r="GZ62" s="62"/>
      <c r="HA62" s="62"/>
      <c r="HB62" s="62"/>
      <c r="HC62" s="62"/>
      <c r="HD62" s="62"/>
      <c r="HE62" s="62"/>
      <c r="HF62" s="62"/>
      <c r="HG62" s="62"/>
      <c r="HH62" s="62"/>
      <c r="HI62" s="62"/>
      <c r="HJ62" s="62"/>
      <c r="HK62" s="62"/>
      <c r="HL62" s="62"/>
      <c r="HM62" s="62"/>
      <c r="HN62" s="62"/>
      <c r="HO62" s="62"/>
      <c r="HP62" s="62"/>
      <c r="HQ62" s="62"/>
      <c r="HR62" s="62"/>
      <c r="HS62" s="62"/>
      <c r="HT62" s="62"/>
      <c r="HU62" s="62"/>
      <c r="HV62" s="62"/>
      <c r="HW62" s="62"/>
    </row>
    <row r="63" spans="1:231" ht="45.4" thickBot="1" x14ac:dyDescent="0.35">
      <c r="B63" s="38" t="s">
        <v>162</v>
      </c>
      <c r="C63" s="38" t="s">
        <v>161</v>
      </c>
      <c r="D63" s="39" t="s">
        <v>163</v>
      </c>
      <c r="E63" s="40" t="s">
        <v>19</v>
      </c>
      <c r="F63" s="40" t="s">
        <v>20</v>
      </c>
      <c r="G63" s="40"/>
      <c r="H63" s="40" t="s">
        <v>167</v>
      </c>
      <c r="I63" s="40" t="s">
        <v>166</v>
      </c>
      <c r="J63" s="51" t="s">
        <v>164</v>
      </c>
      <c r="K63" s="40" t="s">
        <v>168</v>
      </c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/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/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/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2"/>
      <c r="FK63" s="62"/>
      <c r="FL63" s="62"/>
      <c r="FM63" s="62"/>
      <c r="FN63" s="62"/>
      <c r="FO63" s="62"/>
      <c r="FP63" s="62"/>
      <c r="FQ63" s="62"/>
      <c r="FR63" s="62"/>
      <c r="FS63" s="62"/>
      <c r="FT63" s="62"/>
      <c r="FU63" s="62"/>
      <c r="FV63" s="62"/>
      <c r="FW63" s="62"/>
      <c r="FX63" s="62"/>
      <c r="FY63" s="62"/>
      <c r="FZ63" s="62"/>
      <c r="GA63" s="62"/>
      <c r="GB63" s="62"/>
      <c r="GC63" s="62"/>
      <c r="GD63" s="62"/>
      <c r="GE63" s="62"/>
      <c r="GF63" s="62"/>
      <c r="GG63" s="62"/>
      <c r="GH63" s="62"/>
      <c r="GI63" s="62"/>
      <c r="GJ63" s="62"/>
      <c r="GK63" s="62"/>
      <c r="GL63" s="62"/>
      <c r="GM63" s="62"/>
      <c r="GN63" s="62"/>
      <c r="GO63" s="62"/>
      <c r="GP63" s="62"/>
      <c r="GQ63" s="62"/>
      <c r="GR63" s="62"/>
      <c r="GS63" s="62"/>
      <c r="GT63" s="62"/>
      <c r="GU63" s="62"/>
      <c r="GV63" s="62"/>
      <c r="GW63" s="62"/>
      <c r="GX63" s="62"/>
      <c r="GY63" s="62"/>
      <c r="GZ63" s="62"/>
      <c r="HA63" s="62"/>
      <c r="HB63" s="62"/>
      <c r="HC63" s="62"/>
      <c r="HD63" s="62"/>
      <c r="HE63" s="62"/>
      <c r="HF63" s="62"/>
      <c r="HG63" s="62"/>
      <c r="HH63" s="62"/>
      <c r="HI63" s="62"/>
      <c r="HJ63" s="62"/>
      <c r="HK63" s="62"/>
      <c r="HL63" s="62"/>
      <c r="HM63" s="62"/>
      <c r="HN63" s="62"/>
      <c r="HO63" s="62"/>
      <c r="HP63" s="62"/>
      <c r="HQ63" s="62"/>
      <c r="HR63" s="62"/>
      <c r="HS63" s="62"/>
      <c r="HT63" s="62"/>
      <c r="HU63" s="62"/>
      <c r="HV63" s="62"/>
      <c r="HW63" s="62"/>
    </row>
    <row r="64" spans="1:231" x14ac:dyDescent="0.3">
      <c r="A64" s="47" t="s">
        <v>101</v>
      </c>
      <c r="B64" s="41">
        <v>1</v>
      </c>
      <c r="C64" s="41">
        <v>3</v>
      </c>
      <c r="D64" s="41" t="s">
        <v>61</v>
      </c>
      <c r="E64" s="42">
        <v>66.239999999999995</v>
      </c>
      <c r="F64" s="43">
        <v>13.59</v>
      </c>
      <c r="G64" s="43"/>
      <c r="H64" s="43">
        <v>80.150000000000006</v>
      </c>
      <c r="I64" s="43">
        <f t="shared" ref="I64:I83" si="13">H64*10.76291</f>
        <v>862.64723650000008</v>
      </c>
      <c r="J64" s="52" t="s">
        <v>139</v>
      </c>
      <c r="K64" s="60" t="s">
        <v>159</v>
      </c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/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/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/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2"/>
      <c r="FK64" s="62"/>
      <c r="FL64" s="62"/>
      <c r="FM64" s="62"/>
      <c r="FN64" s="62"/>
      <c r="FO64" s="62"/>
      <c r="FP64" s="62"/>
      <c r="FQ64" s="62"/>
      <c r="FR64" s="62"/>
      <c r="FS64" s="62"/>
      <c r="FT64" s="62"/>
      <c r="FU64" s="62"/>
      <c r="FV64" s="62"/>
      <c r="FW64" s="62"/>
      <c r="FX64" s="62"/>
      <c r="FY64" s="62"/>
      <c r="FZ64" s="62"/>
      <c r="GA64" s="62"/>
      <c r="GB64" s="62"/>
      <c r="GC64" s="62"/>
      <c r="GD64" s="62"/>
      <c r="GE64" s="62"/>
      <c r="GF64" s="62"/>
      <c r="GG64" s="62"/>
      <c r="GH64" s="62"/>
      <c r="GI64" s="62"/>
      <c r="GJ64" s="62"/>
      <c r="GK64" s="62"/>
      <c r="GL64" s="62"/>
      <c r="GM64" s="62"/>
      <c r="GN64" s="62"/>
      <c r="GO64" s="62"/>
      <c r="GP64" s="62"/>
      <c r="GQ64" s="62"/>
      <c r="GR64" s="62"/>
      <c r="GS64" s="62"/>
      <c r="GT64" s="62"/>
      <c r="GU64" s="62"/>
      <c r="GV64" s="62"/>
      <c r="GW64" s="62"/>
      <c r="GX64" s="62"/>
      <c r="GY64" s="62"/>
      <c r="GZ64" s="62"/>
      <c r="HA64" s="62"/>
      <c r="HB64" s="62"/>
      <c r="HC64" s="62"/>
      <c r="HD64" s="62"/>
      <c r="HE64" s="62"/>
      <c r="HF64" s="62"/>
      <c r="HG64" s="62"/>
      <c r="HH64" s="62"/>
      <c r="HI64" s="62"/>
      <c r="HJ64" s="62"/>
      <c r="HK64" s="62"/>
      <c r="HL64" s="62"/>
      <c r="HM64" s="62"/>
      <c r="HN64" s="62"/>
      <c r="HO64" s="62"/>
      <c r="HP64" s="62"/>
      <c r="HQ64" s="62"/>
      <c r="HR64" s="62"/>
      <c r="HS64" s="62"/>
      <c r="HT64" s="62"/>
      <c r="HU64" s="62"/>
      <c r="HV64" s="62"/>
      <c r="HW64" s="62"/>
    </row>
    <row r="65" spans="1:231" x14ac:dyDescent="0.3">
      <c r="A65" s="48" t="s">
        <v>102</v>
      </c>
      <c r="B65" s="41">
        <v>1</v>
      </c>
      <c r="C65" s="41">
        <v>3</v>
      </c>
      <c r="D65" s="41" t="s">
        <v>62</v>
      </c>
      <c r="E65" s="43">
        <v>42.09</v>
      </c>
      <c r="F65" s="43">
        <v>8.84</v>
      </c>
      <c r="G65" s="43"/>
      <c r="H65" s="43">
        <v>51</v>
      </c>
      <c r="I65" s="43">
        <f t="shared" si="13"/>
        <v>548.90841</v>
      </c>
      <c r="J65" s="52" t="s">
        <v>140</v>
      </c>
      <c r="K65" s="60" t="s">
        <v>159</v>
      </c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/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/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/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2"/>
      <c r="FK65" s="62"/>
      <c r="FL65" s="62"/>
      <c r="FM65" s="62"/>
      <c r="FN65" s="62"/>
      <c r="FO65" s="62"/>
      <c r="FP65" s="62"/>
      <c r="FQ65" s="62"/>
      <c r="FR65" s="62"/>
      <c r="FS65" s="62"/>
      <c r="FT65" s="62"/>
      <c r="FU65" s="62"/>
      <c r="FV65" s="62"/>
      <c r="FW65" s="62"/>
      <c r="FX65" s="62"/>
      <c r="FY65" s="62"/>
      <c r="FZ65" s="62"/>
      <c r="GA65" s="62"/>
      <c r="GB65" s="62"/>
      <c r="GC65" s="62"/>
      <c r="GD65" s="62"/>
      <c r="GE65" s="62"/>
      <c r="GF65" s="62"/>
      <c r="GG65" s="62"/>
      <c r="GH65" s="62"/>
      <c r="GI65" s="62"/>
      <c r="GJ65" s="62"/>
      <c r="GK65" s="62"/>
      <c r="GL65" s="62"/>
      <c r="GM65" s="62"/>
      <c r="GN65" s="62"/>
      <c r="GO65" s="62"/>
      <c r="GP65" s="62"/>
      <c r="GQ65" s="62"/>
      <c r="GR65" s="62"/>
      <c r="GS65" s="62"/>
      <c r="GT65" s="62"/>
      <c r="GU65" s="62"/>
      <c r="GV65" s="62"/>
      <c r="GW65" s="62"/>
      <c r="GX65" s="62"/>
      <c r="GY65" s="62"/>
      <c r="GZ65" s="62"/>
      <c r="HA65" s="62"/>
      <c r="HB65" s="62"/>
      <c r="HC65" s="62"/>
      <c r="HD65" s="62"/>
      <c r="HE65" s="62"/>
      <c r="HF65" s="62"/>
      <c r="HG65" s="62"/>
      <c r="HH65" s="62"/>
      <c r="HI65" s="62"/>
      <c r="HJ65" s="62"/>
      <c r="HK65" s="62"/>
      <c r="HL65" s="62"/>
      <c r="HM65" s="62"/>
      <c r="HN65" s="62"/>
      <c r="HO65" s="62"/>
      <c r="HP65" s="62"/>
      <c r="HQ65" s="62"/>
      <c r="HR65" s="62"/>
      <c r="HS65" s="62"/>
      <c r="HT65" s="62"/>
      <c r="HU65" s="62"/>
      <c r="HV65" s="62"/>
      <c r="HW65" s="62"/>
    </row>
    <row r="66" spans="1:231" x14ac:dyDescent="0.3">
      <c r="A66" s="48" t="s">
        <v>103</v>
      </c>
      <c r="B66" s="41">
        <v>1</v>
      </c>
      <c r="C66" s="41">
        <v>3</v>
      </c>
      <c r="D66" s="41" t="s">
        <v>63</v>
      </c>
      <c r="E66" s="43">
        <v>43</v>
      </c>
      <c r="F66" s="43">
        <v>8.84</v>
      </c>
      <c r="G66" s="43"/>
      <c r="H66" s="43">
        <f t="shared" ref="H66" si="14">E66+F66</f>
        <v>51.84</v>
      </c>
      <c r="I66" s="43">
        <f t="shared" si="13"/>
        <v>557.94925439999997</v>
      </c>
      <c r="J66" s="52" t="s">
        <v>140</v>
      </c>
      <c r="K66" s="60" t="s">
        <v>159</v>
      </c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/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/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/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2"/>
      <c r="FK66" s="62"/>
      <c r="FL66" s="62"/>
      <c r="FM66" s="62"/>
      <c r="FN66" s="62"/>
      <c r="FO66" s="62"/>
      <c r="FP66" s="62"/>
      <c r="FQ66" s="62"/>
      <c r="FR66" s="62"/>
      <c r="FS66" s="62"/>
      <c r="FT66" s="62"/>
      <c r="FU66" s="62"/>
      <c r="FV66" s="62"/>
      <c r="FW66" s="62"/>
      <c r="FX66" s="62"/>
      <c r="FY66" s="62"/>
      <c r="FZ66" s="62"/>
      <c r="GA66" s="62"/>
      <c r="GB66" s="62"/>
      <c r="GC66" s="62"/>
      <c r="GD66" s="62"/>
      <c r="GE66" s="62"/>
      <c r="GF66" s="62"/>
      <c r="GG66" s="62"/>
      <c r="GH66" s="62"/>
      <c r="GI66" s="62"/>
      <c r="GJ66" s="62"/>
      <c r="GK66" s="62"/>
      <c r="GL66" s="62"/>
      <c r="GM66" s="62"/>
      <c r="GN66" s="62"/>
      <c r="GO66" s="62"/>
      <c r="GP66" s="62"/>
      <c r="GQ66" s="62"/>
      <c r="GR66" s="62"/>
      <c r="GS66" s="62"/>
      <c r="GT66" s="62"/>
      <c r="GU66" s="62"/>
      <c r="GV66" s="62"/>
      <c r="GW66" s="62"/>
      <c r="GX66" s="62"/>
      <c r="GY66" s="62"/>
      <c r="GZ66" s="62"/>
      <c r="HA66" s="62"/>
      <c r="HB66" s="62"/>
      <c r="HC66" s="62"/>
      <c r="HD66" s="62"/>
      <c r="HE66" s="62"/>
      <c r="HF66" s="62"/>
      <c r="HG66" s="62"/>
      <c r="HH66" s="62"/>
      <c r="HI66" s="62"/>
      <c r="HJ66" s="62"/>
      <c r="HK66" s="62"/>
      <c r="HL66" s="62"/>
      <c r="HM66" s="62"/>
      <c r="HN66" s="62"/>
      <c r="HO66" s="62"/>
      <c r="HP66" s="62"/>
      <c r="HQ66" s="62"/>
      <c r="HR66" s="62"/>
      <c r="HS66" s="62"/>
      <c r="HT66" s="62"/>
      <c r="HU66" s="62"/>
      <c r="HV66" s="62"/>
      <c r="HW66" s="62"/>
    </row>
    <row r="67" spans="1:231" x14ac:dyDescent="0.3">
      <c r="A67" s="48" t="s">
        <v>104</v>
      </c>
      <c r="B67" s="41">
        <v>1</v>
      </c>
      <c r="C67" s="41">
        <v>3</v>
      </c>
      <c r="D67" s="41" t="s">
        <v>64</v>
      </c>
      <c r="E67" s="43">
        <v>42.09</v>
      </c>
      <c r="F67" s="43">
        <v>8.84</v>
      </c>
      <c r="G67" s="43"/>
      <c r="H67" s="43">
        <v>51</v>
      </c>
      <c r="I67" s="43">
        <f t="shared" si="13"/>
        <v>548.90841</v>
      </c>
      <c r="J67" s="52" t="s">
        <v>140</v>
      </c>
      <c r="K67" s="60" t="s">
        <v>159</v>
      </c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/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/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/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2"/>
      <c r="FK67" s="62"/>
      <c r="FL67" s="62"/>
      <c r="FM67" s="62"/>
      <c r="FN67" s="62"/>
      <c r="FO67" s="62"/>
      <c r="FP67" s="62"/>
      <c r="FQ67" s="62"/>
      <c r="FR67" s="62"/>
      <c r="FS67" s="62"/>
      <c r="FT67" s="62"/>
      <c r="FU67" s="62"/>
      <c r="FV67" s="62"/>
      <c r="FW67" s="62"/>
      <c r="FX67" s="62"/>
      <c r="FY67" s="62"/>
      <c r="FZ67" s="62"/>
      <c r="GA67" s="62"/>
      <c r="GB67" s="62"/>
      <c r="GC67" s="62"/>
      <c r="GD67" s="62"/>
      <c r="GE67" s="62"/>
      <c r="GF67" s="62"/>
      <c r="GG67" s="62"/>
      <c r="GH67" s="62"/>
      <c r="GI67" s="62"/>
      <c r="GJ67" s="62"/>
      <c r="GK67" s="62"/>
      <c r="GL67" s="62"/>
      <c r="GM67" s="62"/>
      <c r="GN67" s="62"/>
      <c r="GO67" s="62"/>
      <c r="GP67" s="62"/>
      <c r="GQ67" s="62"/>
      <c r="GR67" s="62"/>
      <c r="GS67" s="62"/>
      <c r="GT67" s="62"/>
      <c r="GU67" s="62"/>
      <c r="GV67" s="62"/>
      <c r="GW67" s="62"/>
      <c r="GX67" s="62"/>
      <c r="GY67" s="62"/>
      <c r="GZ67" s="62"/>
      <c r="HA67" s="62"/>
      <c r="HB67" s="62"/>
      <c r="HC67" s="62"/>
      <c r="HD67" s="62"/>
      <c r="HE67" s="62"/>
      <c r="HF67" s="62"/>
      <c r="HG67" s="62"/>
      <c r="HH67" s="62"/>
      <c r="HI67" s="62"/>
      <c r="HJ67" s="62"/>
      <c r="HK67" s="62"/>
      <c r="HL67" s="62"/>
      <c r="HM67" s="62"/>
      <c r="HN67" s="62"/>
      <c r="HO67" s="62"/>
      <c r="HP67" s="62"/>
      <c r="HQ67" s="62"/>
      <c r="HR67" s="62"/>
      <c r="HS67" s="62"/>
      <c r="HT67" s="62"/>
      <c r="HU67" s="62"/>
      <c r="HV67" s="62"/>
      <c r="HW67" s="62"/>
    </row>
    <row r="68" spans="1:231" x14ac:dyDescent="0.3">
      <c r="A68" s="48" t="s">
        <v>105</v>
      </c>
      <c r="B68" s="41">
        <v>1</v>
      </c>
      <c r="C68" s="41">
        <v>3</v>
      </c>
      <c r="D68" s="41" t="s">
        <v>65</v>
      </c>
      <c r="E68" s="43">
        <v>43</v>
      </c>
      <c r="F68" s="43">
        <v>8.84</v>
      </c>
      <c r="G68" s="43"/>
      <c r="H68" s="43">
        <f t="shared" ref="H68:H69" si="15">E68+F68</f>
        <v>51.84</v>
      </c>
      <c r="I68" s="43">
        <f t="shared" si="13"/>
        <v>557.94925439999997</v>
      </c>
      <c r="J68" s="52" t="s">
        <v>140</v>
      </c>
      <c r="K68" s="60" t="s">
        <v>159</v>
      </c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/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/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/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2"/>
      <c r="FK68" s="62"/>
      <c r="FL68" s="62"/>
      <c r="FM68" s="62"/>
      <c r="FN68" s="62"/>
      <c r="FO68" s="62"/>
      <c r="FP68" s="62"/>
      <c r="FQ68" s="62"/>
      <c r="FR68" s="62"/>
      <c r="FS68" s="62"/>
      <c r="FT68" s="62"/>
      <c r="FU68" s="62"/>
      <c r="FV68" s="62"/>
      <c r="FW68" s="62"/>
      <c r="FX68" s="62"/>
      <c r="FY68" s="62"/>
      <c r="FZ68" s="62"/>
      <c r="GA68" s="62"/>
      <c r="GB68" s="62"/>
      <c r="GC68" s="62"/>
      <c r="GD68" s="62"/>
      <c r="GE68" s="62"/>
      <c r="GF68" s="62"/>
      <c r="GG68" s="62"/>
      <c r="GH68" s="62"/>
      <c r="GI68" s="62"/>
      <c r="GJ68" s="62"/>
      <c r="GK68" s="62"/>
      <c r="GL68" s="62"/>
      <c r="GM68" s="62"/>
      <c r="GN68" s="62"/>
      <c r="GO68" s="62"/>
      <c r="GP68" s="62"/>
      <c r="GQ68" s="62"/>
      <c r="GR68" s="62"/>
      <c r="GS68" s="62"/>
      <c r="GT68" s="62"/>
      <c r="GU68" s="62"/>
      <c r="GV68" s="62"/>
      <c r="GW68" s="62"/>
      <c r="GX68" s="62"/>
      <c r="GY68" s="62"/>
      <c r="GZ68" s="62"/>
      <c r="HA68" s="62"/>
      <c r="HB68" s="62"/>
      <c r="HC68" s="62"/>
      <c r="HD68" s="62"/>
      <c r="HE68" s="62"/>
      <c r="HF68" s="62"/>
      <c r="HG68" s="62"/>
      <c r="HH68" s="62"/>
      <c r="HI68" s="62"/>
      <c r="HJ68" s="62"/>
      <c r="HK68" s="62"/>
      <c r="HL68" s="62"/>
      <c r="HM68" s="62"/>
      <c r="HN68" s="62"/>
      <c r="HO68" s="62"/>
      <c r="HP68" s="62"/>
      <c r="HQ68" s="62"/>
      <c r="HR68" s="62"/>
      <c r="HS68" s="62"/>
      <c r="HT68" s="62"/>
      <c r="HU68" s="62"/>
      <c r="HV68" s="62"/>
      <c r="HW68" s="62"/>
    </row>
    <row r="69" spans="1:231" x14ac:dyDescent="0.3">
      <c r="A69" s="48" t="s">
        <v>106</v>
      </c>
      <c r="B69" s="41">
        <v>1</v>
      </c>
      <c r="C69" s="41">
        <v>3</v>
      </c>
      <c r="D69" s="41" t="s">
        <v>66</v>
      </c>
      <c r="E69" s="43">
        <v>43</v>
      </c>
      <c r="F69" s="43">
        <v>8.84</v>
      </c>
      <c r="G69" s="43"/>
      <c r="H69" s="43">
        <f t="shared" si="15"/>
        <v>51.84</v>
      </c>
      <c r="I69" s="43">
        <f t="shared" si="13"/>
        <v>557.94925439999997</v>
      </c>
      <c r="J69" s="52" t="s">
        <v>140</v>
      </c>
      <c r="K69" s="60" t="s">
        <v>159</v>
      </c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/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/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/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2"/>
      <c r="FK69" s="62"/>
      <c r="FL69" s="62"/>
      <c r="FM69" s="62"/>
      <c r="FN69" s="62"/>
      <c r="FO69" s="62"/>
      <c r="FP69" s="62"/>
      <c r="FQ69" s="62"/>
      <c r="FR69" s="62"/>
      <c r="FS69" s="62"/>
      <c r="FT69" s="62"/>
      <c r="FU69" s="62"/>
      <c r="FV69" s="62"/>
      <c r="FW69" s="62"/>
      <c r="FX69" s="62"/>
      <c r="FY69" s="62"/>
      <c r="FZ69" s="62"/>
      <c r="GA69" s="62"/>
      <c r="GB69" s="62"/>
      <c r="GC69" s="62"/>
      <c r="GD69" s="62"/>
      <c r="GE69" s="62"/>
      <c r="GF69" s="62"/>
      <c r="GG69" s="62"/>
      <c r="GH69" s="62"/>
      <c r="GI69" s="62"/>
      <c r="GJ69" s="62"/>
      <c r="GK69" s="62"/>
      <c r="GL69" s="62"/>
      <c r="GM69" s="62"/>
      <c r="GN69" s="62"/>
      <c r="GO69" s="62"/>
      <c r="GP69" s="62"/>
      <c r="GQ69" s="62"/>
      <c r="GR69" s="62"/>
      <c r="GS69" s="62"/>
      <c r="GT69" s="62"/>
      <c r="GU69" s="62"/>
      <c r="GV69" s="62"/>
      <c r="GW69" s="62"/>
      <c r="GX69" s="62"/>
      <c r="GY69" s="62"/>
      <c r="GZ69" s="62"/>
      <c r="HA69" s="62"/>
      <c r="HB69" s="62"/>
      <c r="HC69" s="62"/>
      <c r="HD69" s="62"/>
      <c r="HE69" s="62"/>
      <c r="HF69" s="62"/>
      <c r="HG69" s="62"/>
      <c r="HH69" s="62"/>
      <c r="HI69" s="62"/>
      <c r="HJ69" s="62"/>
      <c r="HK69" s="62"/>
      <c r="HL69" s="62"/>
      <c r="HM69" s="62"/>
      <c r="HN69" s="62"/>
      <c r="HO69" s="62"/>
      <c r="HP69" s="62"/>
      <c r="HQ69" s="62"/>
      <c r="HR69" s="62"/>
      <c r="HS69" s="62"/>
      <c r="HT69" s="62"/>
      <c r="HU69" s="62"/>
      <c r="HV69" s="62"/>
      <c r="HW69" s="62"/>
    </row>
    <row r="70" spans="1:231" x14ac:dyDescent="0.3">
      <c r="A70" s="48" t="s">
        <v>107</v>
      </c>
      <c r="B70" s="41">
        <v>1</v>
      </c>
      <c r="C70" s="41">
        <v>3</v>
      </c>
      <c r="D70" s="41" t="s">
        <v>67</v>
      </c>
      <c r="E70" s="43">
        <v>42.09</v>
      </c>
      <c r="F70" s="43">
        <v>8.84</v>
      </c>
      <c r="G70" s="43"/>
      <c r="H70" s="43">
        <v>51</v>
      </c>
      <c r="I70" s="43">
        <f t="shared" si="13"/>
        <v>548.90841</v>
      </c>
      <c r="J70" s="52" t="s">
        <v>140</v>
      </c>
      <c r="K70" s="60" t="s">
        <v>159</v>
      </c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/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/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/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2"/>
      <c r="FK70" s="62"/>
      <c r="FL70" s="62"/>
      <c r="FM70" s="62"/>
      <c r="FN70" s="62"/>
      <c r="FO70" s="62"/>
      <c r="FP70" s="62"/>
      <c r="FQ70" s="62"/>
      <c r="FR70" s="62"/>
      <c r="FS70" s="62"/>
      <c r="FT70" s="62"/>
      <c r="FU70" s="62"/>
      <c r="FV70" s="62"/>
      <c r="FW70" s="62"/>
      <c r="FX70" s="62"/>
      <c r="FY70" s="62"/>
      <c r="FZ70" s="62"/>
      <c r="GA70" s="62"/>
      <c r="GB70" s="62"/>
      <c r="GC70" s="62"/>
      <c r="GD70" s="62"/>
      <c r="GE70" s="62"/>
      <c r="GF70" s="62"/>
      <c r="GG70" s="62"/>
      <c r="GH70" s="62"/>
      <c r="GI70" s="62"/>
      <c r="GJ70" s="62"/>
      <c r="GK70" s="62"/>
      <c r="GL70" s="62"/>
      <c r="GM70" s="62"/>
      <c r="GN70" s="62"/>
      <c r="GO70" s="62"/>
      <c r="GP70" s="62"/>
      <c r="GQ70" s="62"/>
      <c r="GR70" s="62"/>
      <c r="GS70" s="62"/>
      <c r="GT70" s="62"/>
      <c r="GU70" s="62"/>
      <c r="GV70" s="62"/>
      <c r="GW70" s="62"/>
      <c r="GX70" s="62"/>
      <c r="GY70" s="62"/>
      <c r="GZ70" s="62"/>
      <c r="HA70" s="62"/>
      <c r="HB70" s="62"/>
      <c r="HC70" s="62"/>
      <c r="HD70" s="62"/>
      <c r="HE70" s="62"/>
      <c r="HF70" s="62"/>
      <c r="HG70" s="62"/>
      <c r="HH70" s="62"/>
      <c r="HI70" s="62"/>
      <c r="HJ70" s="62"/>
      <c r="HK70" s="62"/>
      <c r="HL70" s="62"/>
      <c r="HM70" s="62"/>
      <c r="HN70" s="62"/>
      <c r="HO70" s="62"/>
      <c r="HP70" s="62"/>
      <c r="HQ70" s="62"/>
      <c r="HR70" s="62"/>
      <c r="HS70" s="62"/>
      <c r="HT70" s="62"/>
      <c r="HU70" s="62"/>
      <c r="HV70" s="62"/>
      <c r="HW70" s="62"/>
    </row>
    <row r="71" spans="1:231" x14ac:dyDescent="0.3">
      <c r="A71" s="48" t="s">
        <v>108</v>
      </c>
      <c r="B71" s="41">
        <v>1</v>
      </c>
      <c r="C71" s="41">
        <v>3</v>
      </c>
      <c r="D71" s="41" t="s">
        <v>68</v>
      </c>
      <c r="E71" s="43">
        <v>42.3</v>
      </c>
      <c r="F71" s="43">
        <v>8.84</v>
      </c>
      <c r="G71" s="43"/>
      <c r="H71" s="43">
        <f t="shared" ref="H71" si="16">E71+F71</f>
        <v>51.14</v>
      </c>
      <c r="I71" s="43">
        <f t="shared" si="13"/>
        <v>550.41521739999996</v>
      </c>
      <c r="J71" s="52" t="s">
        <v>140</v>
      </c>
      <c r="K71" s="60" t="s">
        <v>159</v>
      </c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/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/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/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2"/>
      <c r="FK71" s="62"/>
      <c r="FL71" s="62"/>
      <c r="FM71" s="62"/>
      <c r="FN71" s="62"/>
      <c r="FO71" s="62"/>
      <c r="FP71" s="62"/>
      <c r="FQ71" s="62"/>
      <c r="FR71" s="62"/>
      <c r="FS71" s="62"/>
      <c r="FT71" s="62"/>
      <c r="FU71" s="62"/>
      <c r="FV71" s="62"/>
      <c r="FW71" s="62"/>
      <c r="FX71" s="62"/>
      <c r="FY71" s="62"/>
      <c r="FZ71" s="62"/>
      <c r="GA71" s="62"/>
      <c r="GB71" s="62"/>
      <c r="GC71" s="62"/>
      <c r="GD71" s="62"/>
      <c r="GE71" s="62"/>
      <c r="GF71" s="62"/>
      <c r="GG71" s="62"/>
      <c r="GH71" s="62"/>
      <c r="GI71" s="62"/>
      <c r="GJ71" s="62"/>
      <c r="GK71" s="62"/>
      <c r="GL71" s="62"/>
      <c r="GM71" s="62"/>
      <c r="GN71" s="62"/>
      <c r="GO71" s="62"/>
      <c r="GP71" s="62"/>
      <c r="GQ71" s="62"/>
      <c r="GR71" s="62"/>
      <c r="GS71" s="62"/>
      <c r="GT71" s="62"/>
      <c r="GU71" s="62"/>
      <c r="GV71" s="62"/>
      <c r="GW71" s="62"/>
      <c r="GX71" s="62"/>
      <c r="GY71" s="62"/>
      <c r="GZ71" s="62"/>
      <c r="HA71" s="62"/>
      <c r="HB71" s="62"/>
      <c r="HC71" s="62"/>
      <c r="HD71" s="62"/>
      <c r="HE71" s="62"/>
      <c r="HF71" s="62"/>
      <c r="HG71" s="62"/>
      <c r="HH71" s="62"/>
      <c r="HI71" s="62"/>
      <c r="HJ71" s="62"/>
      <c r="HK71" s="62"/>
      <c r="HL71" s="62"/>
      <c r="HM71" s="62"/>
      <c r="HN71" s="62"/>
      <c r="HO71" s="62"/>
      <c r="HP71" s="62"/>
      <c r="HQ71" s="62"/>
      <c r="HR71" s="62"/>
      <c r="HS71" s="62"/>
      <c r="HT71" s="62"/>
      <c r="HU71" s="62"/>
      <c r="HV71" s="62"/>
      <c r="HW71" s="62"/>
    </row>
    <row r="72" spans="1:231" x14ac:dyDescent="0.3">
      <c r="A72" s="48" t="s">
        <v>109</v>
      </c>
      <c r="B72" s="41">
        <v>1</v>
      </c>
      <c r="C72" s="41">
        <v>3</v>
      </c>
      <c r="D72" s="41" t="s">
        <v>69</v>
      </c>
      <c r="E72" s="43">
        <v>42.09</v>
      </c>
      <c r="F72" s="43">
        <v>8.84</v>
      </c>
      <c r="G72" s="43"/>
      <c r="H72" s="43">
        <v>51</v>
      </c>
      <c r="I72" s="43">
        <f t="shared" si="13"/>
        <v>548.90841</v>
      </c>
      <c r="J72" s="52" t="s">
        <v>140</v>
      </c>
      <c r="K72" s="60" t="s">
        <v>159</v>
      </c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/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/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/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2"/>
      <c r="FK72" s="62"/>
      <c r="FL72" s="62"/>
      <c r="FM72" s="62"/>
      <c r="FN72" s="62"/>
      <c r="FO72" s="62"/>
      <c r="FP72" s="62"/>
      <c r="FQ72" s="62"/>
      <c r="FR72" s="62"/>
      <c r="FS72" s="62"/>
      <c r="FT72" s="62"/>
      <c r="FU72" s="62"/>
      <c r="FV72" s="62"/>
      <c r="FW72" s="62"/>
      <c r="FX72" s="62"/>
      <c r="FY72" s="62"/>
      <c r="FZ72" s="62"/>
      <c r="GA72" s="62"/>
      <c r="GB72" s="62"/>
      <c r="GC72" s="62"/>
      <c r="GD72" s="62"/>
      <c r="GE72" s="62"/>
      <c r="GF72" s="62"/>
      <c r="GG72" s="62"/>
      <c r="GH72" s="62"/>
      <c r="GI72" s="62"/>
      <c r="GJ72" s="62"/>
      <c r="GK72" s="62"/>
      <c r="GL72" s="62"/>
      <c r="GM72" s="62"/>
      <c r="GN72" s="62"/>
      <c r="GO72" s="62"/>
      <c r="GP72" s="62"/>
      <c r="GQ72" s="62"/>
      <c r="GR72" s="62"/>
      <c r="GS72" s="62"/>
      <c r="GT72" s="62"/>
      <c r="GU72" s="62"/>
      <c r="GV72" s="62"/>
      <c r="GW72" s="62"/>
      <c r="GX72" s="62"/>
      <c r="GY72" s="62"/>
      <c r="GZ72" s="62"/>
      <c r="HA72" s="62"/>
      <c r="HB72" s="62"/>
      <c r="HC72" s="62"/>
      <c r="HD72" s="62"/>
      <c r="HE72" s="62"/>
      <c r="HF72" s="62"/>
      <c r="HG72" s="62"/>
      <c r="HH72" s="62"/>
      <c r="HI72" s="62"/>
      <c r="HJ72" s="62"/>
      <c r="HK72" s="62"/>
      <c r="HL72" s="62"/>
      <c r="HM72" s="62"/>
      <c r="HN72" s="62"/>
      <c r="HO72" s="62"/>
      <c r="HP72" s="62"/>
      <c r="HQ72" s="62"/>
      <c r="HR72" s="62"/>
      <c r="HS72" s="62"/>
      <c r="HT72" s="62"/>
      <c r="HU72" s="62"/>
      <c r="HV72" s="62"/>
      <c r="HW72" s="62"/>
    </row>
    <row r="73" spans="1:231" x14ac:dyDescent="0.3">
      <c r="A73" s="48" t="s">
        <v>110</v>
      </c>
      <c r="B73" s="41">
        <v>1</v>
      </c>
      <c r="C73" s="41">
        <v>3</v>
      </c>
      <c r="D73" s="41" t="s">
        <v>70</v>
      </c>
      <c r="E73" s="43">
        <v>42.3</v>
      </c>
      <c r="F73" s="43">
        <v>8.84</v>
      </c>
      <c r="G73" s="43"/>
      <c r="H73" s="43">
        <f t="shared" ref="H73:H74" si="17">E73+F73</f>
        <v>51.14</v>
      </c>
      <c r="I73" s="43">
        <f t="shared" si="13"/>
        <v>550.41521739999996</v>
      </c>
      <c r="J73" s="52" t="s">
        <v>140</v>
      </c>
      <c r="K73" s="60" t="s">
        <v>159</v>
      </c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/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/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/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2"/>
      <c r="FK73" s="62"/>
      <c r="FL73" s="62"/>
      <c r="FM73" s="62"/>
      <c r="FN73" s="62"/>
      <c r="FO73" s="62"/>
      <c r="FP73" s="62"/>
      <c r="FQ73" s="62"/>
      <c r="FR73" s="62"/>
      <c r="FS73" s="62"/>
      <c r="FT73" s="62"/>
      <c r="FU73" s="62"/>
      <c r="FV73" s="62"/>
      <c r="FW73" s="62"/>
      <c r="FX73" s="62"/>
      <c r="FY73" s="62"/>
      <c r="FZ73" s="62"/>
      <c r="GA73" s="62"/>
      <c r="GB73" s="62"/>
      <c r="GC73" s="62"/>
      <c r="GD73" s="62"/>
      <c r="GE73" s="62"/>
      <c r="GF73" s="62"/>
      <c r="GG73" s="62"/>
      <c r="GH73" s="62"/>
      <c r="GI73" s="62"/>
      <c r="GJ73" s="62"/>
      <c r="GK73" s="62"/>
      <c r="GL73" s="62"/>
      <c r="GM73" s="62"/>
      <c r="GN73" s="62"/>
      <c r="GO73" s="62"/>
      <c r="GP73" s="62"/>
      <c r="GQ73" s="62"/>
      <c r="GR73" s="62"/>
      <c r="GS73" s="62"/>
      <c r="GT73" s="62"/>
      <c r="GU73" s="62"/>
      <c r="GV73" s="62"/>
      <c r="GW73" s="62"/>
      <c r="GX73" s="62"/>
      <c r="GY73" s="62"/>
      <c r="GZ73" s="62"/>
      <c r="HA73" s="62"/>
      <c r="HB73" s="62"/>
      <c r="HC73" s="62"/>
      <c r="HD73" s="62"/>
      <c r="HE73" s="62"/>
      <c r="HF73" s="62"/>
      <c r="HG73" s="62"/>
      <c r="HH73" s="62"/>
      <c r="HI73" s="62"/>
      <c r="HJ73" s="62"/>
      <c r="HK73" s="62"/>
      <c r="HL73" s="62"/>
      <c r="HM73" s="62"/>
      <c r="HN73" s="62"/>
      <c r="HO73" s="62"/>
      <c r="HP73" s="62"/>
      <c r="HQ73" s="62"/>
      <c r="HR73" s="62"/>
      <c r="HS73" s="62"/>
      <c r="HT73" s="62"/>
      <c r="HU73" s="62"/>
      <c r="HV73" s="62"/>
      <c r="HW73" s="62"/>
    </row>
    <row r="74" spans="1:231" x14ac:dyDescent="0.3">
      <c r="A74" s="48" t="s">
        <v>111</v>
      </c>
      <c r="B74" s="41">
        <v>1</v>
      </c>
      <c r="C74" s="41">
        <v>3</v>
      </c>
      <c r="D74" s="41" t="s">
        <v>71</v>
      </c>
      <c r="E74" s="43">
        <v>42.3</v>
      </c>
      <c r="F74" s="43">
        <v>8.84</v>
      </c>
      <c r="G74" s="43"/>
      <c r="H74" s="43">
        <f t="shared" si="17"/>
        <v>51.14</v>
      </c>
      <c r="I74" s="43">
        <f t="shared" si="13"/>
        <v>550.41521739999996</v>
      </c>
      <c r="J74" s="52" t="s">
        <v>140</v>
      </c>
      <c r="K74" s="60" t="s">
        <v>159</v>
      </c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/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/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/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2"/>
      <c r="FK74" s="62"/>
      <c r="FL74" s="62"/>
      <c r="FM74" s="62"/>
      <c r="FN74" s="62"/>
      <c r="FO74" s="62"/>
      <c r="FP74" s="62"/>
      <c r="FQ74" s="62"/>
      <c r="FR74" s="62"/>
      <c r="FS74" s="62"/>
      <c r="FT74" s="62"/>
      <c r="FU74" s="62"/>
      <c r="FV74" s="62"/>
      <c r="FW74" s="62"/>
      <c r="FX74" s="62"/>
      <c r="FY74" s="62"/>
      <c r="FZ74" s="62"/>
      <c r="GA74" s="62"/>
      <c r="GB74" s="62"/>
      <c r="GC74" s="62"/>
      <c r="GD74" s="62"/>
      <c r="GE74" s="62"/>
      <c r="GF74" s="62"/>
      <c r="GG74" s="62"/>
      <c r="GH74" s="62"/>
      <c r="GI74" s="62"/>
      <c r="GJ74" s="62"/>
      <c r="GK74" s="62"/>
      <c r="GL74" s="62"/>
      <c r="GM74" s="62"/>
      <c r="GN74" s="62"/>
      <c r="GO74" s="62"/>
      <c r="GP74" s="62"/>
      <c r="GQ74" s="62"/>
      <c r="GR74" s="62"/>
      <c r="GS74" s="62"/>
      <c r="GT74" s="62"/>
      <c r="GU74" s="62"/>
      <c r="GV74" s="62"/>
      <c r="GW74" s="62"/>
      <c r="GX74" s="62"/>
      <c r="GY74" s="62"/>
      <c r="GZ74" s="62"/>
      <c r="HA74" s="62"/>
      <c r="HB74" s="62"/>
      <c r="HC74" s="62"/>
      <c r="HD74" s="62"/>
      <c r="HE74" s="62"/>
      <c r="HF74" s="62"/>
      <c r="HG74" s="62"/>
      <c r="HH74" s="62"/>
      <c r="HI74" s="62"/>
      <c r="HJ74" s="62"/>
      <c r="HK74" s="62"/>
      <c r="HL74" s="62"/>
      <c r="HM74" s="62"/>
      <c r="HN74" s="62"/>
      <c r="HO74" s="62"/>
      <c r="HP74" s="62"/>
      <c r="HQ74" s="62"/>
      <c r="HR74" s="62"/>
      <c r="HS74" s="62"/>
      <c r="HT74" s="62"/>
      <c r="HU74" s="62"/>
      <c r="HV74" s="62"/>
      <c r="HW74" s="62"/>
    </row>
    <row r="75" spans="1:231" x14ac:dyDescent="0.3">
      <c r="A75" s="48" t="s">
        <v>112</v>
      </c>
      <c r="B75" s="41">
        <v>1</v>
      </c>
      <c r="C75" s="41">
        <v>3</v>
      </c>
      <c r="D75" s="41" t="s">
        <v>72</v>
      </c>
      <c r="E75" s="43">
        <v>42.09</v>
      </c>
      <c r="F75" s="43">
        <v>8.84</v>
      </c>
      <c r="G75" s="43"/>
      <c r="H75" s="43">
        <v>51</v>
      </c>
      <c r="I75" s="43">
        <f t="shared" si="13"/>
        <v>548.90841</v>
      </c>
      <c r="J75" s="52" t="s">
        <v>140</v>
      </c>
      <c r="K75" s="60" t="s">
        <v>159</v>
      </c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/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/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/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2"/>
      <c r="FK75" s="62"/>
      <c r="FL75" s="62"/>
      <c r="FM75" s="62"/>
      <c r="FN75" s="62"/>
      <c r="FO75" s="62"/>
      <c r="FP75" s="62"/>
      <c r="FQ75" s="62"/>
      <c r="FR75" s="62"/>
      <c r="FS75" s="62"/>
      <c r="FT75" s="62"/>
      <c r="FU75" s="62"/>
      <c r="FV75" s="62"/>
      <c r="FW75" s="62"/>
      <c r="FX75" s="62"/>
      <c r="FY75" s="62"/>
      <c r="FZ75" s="62"/>
      <c r="GA75" s="62"/>
      <c r="GB75" s="62"/>
      <c r="GC75" s="62"/>
      <c r="GD75" s="62"/>
      <c r="GE75" s="62"/>
      <c r="GF75" s="62"/>
      <c r="GG75" s="62"/>
      <c r="GH75" s="62"/>
      <c r="GI75" s="62"/>
      <c r="GJ75" s="62"/>
      <c r="GK75" s="62"/>
      <c r="GL75" s="62"/>
      <c r="GM75" s="62"/>
      <c r="GN75" s="62"/>
      <c r="GO75" s="62"/>
      <c r="GP75" s="62"/>
      <c r="GQ75" s="62"/>
      <c r="GR75" s="62"/>
      <c r="GS75" s="62"/>
      <c r="GT75" s="62"/>
      <c r="GU75" s="62"/>
      <c r="GV75" s="62"/>
      <c r="GW75" s="62"/>
      <c r="GX75" s="62"/>
      <c r="GY75" s="62"/>
      <c r="GZ75" s="62"/>
      <c r="HA75" s="62"/>
      <c r="HB75" s="62"/>
      <c r="HC75" s="62"/>
      <c r="HD75" s="62"/>
      <c r="HE75" s="62"/>
      <c r="HF75" s="62"/>
      <c r="HG75" s="62"/>
      <c r="HH75" s="62"/>
      <c r="HI75" s="62"/>
      <c r="HJ75" s="62"/>
      <c r="HK75" s="62"/>
      <c r="HL75" s="62"/>
      <c r="HM75" s="62"/>
      <c r="HN75" s="62"/>
      <c r="HO75" s="62"/>
      <c r="HP75" s="62"/>
      <c r="HQ75" s="62"/>
      <c r="HR75" s="62"/>
      <c r="HS75" s="62"/>
      <c r="HT75" s="62"/>
      <c r="HU75" s="62"/>
      <c r="HV75" s="62"/>
      <c r="HW75" s="62"/>
    </row>
    <row r="76" spans="1:231" x14ac:dyDescent="0.3">
      <c r="A76" s="48" t="s">
        <v>113</v>
      </c>
      <c r="B76" s="41">
        <v>1</v>
      </c>
      <c r="C76" s="41">
        <v>3</v>
      </c>
      <c r="D76" s="41" t="s">
        <v>73</v>
      </c>
      <c r="E76" s="43">
        <v>43</v>
      </c>
      <c r="F76" s="43">
        <v>8.84</v>
      </c>
      <c r="G76" s="43"/>
      <c r="H76" s="43">
        <f t="shared" ref="H76" si="18">E76+F76</f>
        <v>51.84</v>
      </c>
      <c r="I76" s="43">
        <f t="shared" si="13"/>
        <v>557.94925439999997</v>
      </c>
      <c r="J76" s="52" t="s">
        <v>140</v>
      </c>
      <c r="K76" s="60" t="s">
        <v>159</v>
      </c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/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/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2"/>
      <c r="FK76" s="62"/>
      <c r="FL76" s="62"/>
      <c r="FM76" s="62"/>
      <c r="FN76" s="62"/>
      <c r="FO76" s="62"/>
      <c r="FP76" s="62"/>
      <c r="FQ76" s="62"/>
      <c r="FR76" s="62"/>
      <c r="FS76" s="62"/>
      <c r="FT76" s="62"/>
      <c r="FU76" s="62"/>
      <c r="FV76" s="62"/>
      <c r="FW76" s="62"/>
      <c r="FX76" s="62"/>
      <c r="FY76" s="62"/>
      <c r="FZ76" s="62"/>
      <c r="GA76" s="62"/>
      <c r="GB76" s="62"/>
      <c r="GC76" s="62"/>
      <c r="GD76" s="62"/>
      <c r="GE76" s="62"/>
      <c r="GF76" s="62"/>
      <c r="GG76" s="62"/>
      <c r="GH76" s="62"/>
      <c r="GI76" s="62"/>
      <c r="GJ76" s="62"/>
      <c r="GK76" s="62"/>
      <c r="GL76" s="62"/>
      <c r="GM76" s="62"/>
      <c r="GN76" s="62"/>
      <c r="GO76" s="62"/>
      <c r="GP76" s="62"/>
      <c r="GQ76" s="62"/>
      <c r="GR76" s="62"/>
      <c r="GS76" s="62"/>
      <c r="GT76" s="62"/>
      <c r="GU76" s="62"/>
      <c r="GV76" s="62"/>
      <c r="GW76" s="62"/>
      <c r="GX76" s="62"/>
      <c r="GY76" s="62"/>
      <c r="GZ76" s="62"/>
      <c r="HA76" s="62"/>
      <c r="HB76" s="62"/>
      <c r="HC76" s="62"/>
      <c r="HD76" s="62"/>
      <c r="HE76" s="62"/>
      <c r="HF76" s="62"/>
      <c r="HG76" s="62"/>
      <c r="HH76" s="62"/>
      <c r="HI76" s="62"/>
      <c r="HJ76" s="62"/>
      <c r="HK76" s="62"/>
      <c r="HL76" s="62"/>
      <c r="HM76" s="62"/>
      <c r="HN76" s="62"/>
      <c r="HO76" s="62"/>
      <c r="HP76" s="62"/>
      <c r="HQ76" s="62"/>
      <c r="HR76" s="62"/>
      <c r="HS76" s="62"/>
      <c r="HT76" s="62"/>
      <c r="HU76" s="62"/>
      <c r="HV76" s="62"/>
      <c r="HW76" s="62"/>
    </row>
    <row r="77" spans="1:231" x14ac:dyDescent="0.3">
      <c r="A77" s="48" t="s">
        <v>114</v>
      </c>
      <c r="B77" s="41">
        <v>1</v>
      </c>
      <c r="C77" s="41">
        <v>3</v>
      </c>
      <c r="D77" s="41" t="s">
        <v>74</v>
      </c>
      <c r="E77" s="43">
        <v>42.09</v>
      </c>
      <c r="F77" s="43">
        <v>8.84</v>
      </c>
      <c r="G77" s="43"/>
      <c r="H77" s="43">
        <v>51</v>
      </c>
      <c r="I77" s="43">
        <f t="shared" si="13"/>
        <v>548.90841</v>
      </c>
      <c r="J77" s="52" t="s">
        <v>140</v>
      </c>
      <c r="K77" s="60" t="s">
        <v>159</v>
      </c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/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/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/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2"/>
      <c r="FK77" s="62"/>
      <c r="FL77" s="62"/>
      <c r="FM77" s="62"/>
      <c r="FN77" s="62"/>
      <c r="FO77" s="62"/>
      <c r="FP77" s="62"/>
      <c r="FQ77" s="62"/>
      <c r="FR77" s="62"/>
      <c r="FS77" s="62"/>
      <c r="FT77" s="62"/>
      <c r="FU77" s="62"/>
      <c r="FV77" s="62"/>
      <c r="FW77" s="62"/>
      <c r="FX77" s="62"/>
      <c r="FY77" s="62"/>
      <c r="FZ77" s="62"/>
      <c r="GA77" s="62"/>
      <c r="GB77" s="62"/>
      <c r="GC77" s="62"/>
      <c r="GD77" s="62"/>
      <c r="GE77" s="62"/>
      <c r="GF77" s="62"/>
      <c r="GG77" s="62"/>
      <c r="GH77" s="62"/>
      <c r="GI77" s="62"/>
      <c r="GJ77" s="62"/>
      <c r="GK77" s="62"/>
      <c r="GL77" s="62"/>
      <c r="GM77" s="62"/>
      <c r="GN77" s="62"/>
      <c r="GO77" s="62"/>
      <c r="GP77" s="62"/>
      <c r="GQ77" s="62"/>
      <c r="GR77" s="62"/>
      <c r="GS77" s="62"/>
      <c r="GT77" s="62"/>
      <c r="GU77" s="62"/>
      <c r="GV77" s="62"/>
      <c r="GW77" s="62"/>
      <c r="GX77" s="62"/>
      <c r="GY77" s="62"/>
      <c r="GZ77" s="62"/>
      <c r="HA77" s="62"/>
      <c r="HB77" s="62"/>
      <c r="HC77" s="62"/>
      <c r="HD77" s="62"/>
      <c r="HE77" s="62"/>
      <c r="HF77" s="62"/>
      <c r="HG77" s="62"/>
      <c r="HH77" s="62"/>
      <c r="HI77" s="62"/>
      <c r="HJ77" s="62"/>
      <c r="HK77" s="62"/>
      <c r="HL77" s="62"/>
      <c r="HM77" s="62"/>
      <c r="HN77" s="62"/>
      <c r="HO77" s="62"/>
      <c r="HP77" s="62"/>
      <c r="HQ77" s="62"/>
      <c r="HR77" s="62"/>
      <c r="HS77" s="62"/>
      <c r="HT77" s="62"/>
      <c r="HU77" s="62"/>
      <c r="HV77" s="62"/>
      <c r="HW77" s="62"/>
    </row>
    <row r="78" spans="1:231" x14ac:dyDescent="0.3">
      <c r="A78" s="48" t="s">
        <v>115</v>
      </c>
      <c r="B78" s="41">
        <v>1</v>
      </c>
      <c r="C78" s="41">
        <v>3</v>
      </c>
      <c r="D78" s="41" t="s">
        <v>75</v>
      </c>
      <c r="E78" s="43">
        <v>43</v>
      </c>
      <c r="F78" s="43">
        <v>8.84</v>
      </c>
      <c r="G78" s="43"/>
      <c r="H78" s="43">
        <f t="shared" ref="H78:H79" si="19">E78+F78</f>
        <v>51.84</v>
      </c>
      <c r="I78" s="43">
        <f t="shared" si="13"/>
        <v>557.94925439999997</v>
      </c>
      <c r="J78" s="52" t="s">
        <v>140</v>
      </c>
      <c r="K78" s="60" t="s">
        <v>159</v>
      </c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/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/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/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2"/>
      <c r="FK78" s="62"/>
      <c r="FL78" s="62"/>
      <c r="FM78" s="62"/>
      <c r="FN78" s="62"/>
      <c r="FO78" s="62"/>
      <c r="FP78" s="62"/>
      <c r="FQ78" s="62"/>
      <c r="FR78" s="62"/>
      <c r="FS78" s="62"/>
      <c r="FT78" s="62"/>
      <c r="FU78" s="62"/>
      <c r="FV78" s="62"/>
      <c r="FW78" s="62"/>
      <c r="FX78" s="62"/>
      <c r="FY78" s="62"/>
      <c r="FZ78" s="62"/>
      <c r="GA78" s="62"/>
      <c r="GB78" s="62"/>
      <c r="GC78" s="62"/>
      <c r="GD78" s="62"/>
      <c r="GE78" s="62"/>
      <c r="GF78" s="62"/>
      <c r="GG78" s="62"/>
      <c r="GH78" s="62"/>
      <c r="GI78" s="62"/>
      <c r="GJ78" s="62"/>
      <c r="GK78" s="62"/>
      <c r="GL78" s="62"/>
      <c r="GM78" s="62"/>
      <c r="GN78" s="62"/>
      <c r="GO78" s="62"/>
      <c r="GP78" s="62"/>
      <c r="GQ78" s="62"/>
      <c r="GR78" s="62"/>
      <c r="GS78" s="62"/>
      <c r="GT78" s="62"/>
      <c r="GU78" s="62"/>
      <c r="GV78" s="62"/>
      <c r="GW78" s="62"/>
      <c r="GX78" s="62"/>
      <c r="GY78" s="62"/>
      <c r="GZ78" s="62"/>
      <c r="HA78" s="62"/>
      <c r="HB78" s="62"/>
      <c r="HC78" s="62"/>
      <c r="HD78" s="62"/>
      <c r="HE78" s="62"/>
      <c r="HF78" s="62"/>
      <c r="HG78" s="62"/>
      <c r="HH78" s="62"/>
      <c r="HI78" s="62"/>
      <c r="HJ78" s="62"/>
      <c r="HK78" s="62"/>
      <c r="HL78" s="62"/>
      <c r="HM78" s="62"/>
      <c r="HN78" s="62"/>
      <c r="HO78" s="62"/>
      <c r="HP78" s="62"/>
      <c r="HQ78" s="62"/>
      <c r="HR78" s="62"/>
      <c r="HS78" s="62"/>
      <c r="HT78" s="62"/>
      <c r="HU78" s="62"/>
      <c r="HV78" s="62"/>
      <c r="HW78" s="62"/>
    </row>
    <row r="79" spans="1:231" x14ac:dyDescent="0.3">
      <c r="A79" s="48" t="s">
        <v>116</v>
      </c>
      <c r="B79" s="41">
        <v>1</v>
      </c>
      <c r="C79" s="41">
        <v>3</v>
      </c>
      <c r="D79" s="41" t="s">
        <v>76</v>
      </c>
      <c r="E79" s="43">
        <v>43</v>
      </c>
      <c r="F79" s="43">
        <v>8.84</v>
      </c>
      <c r="G79" s="43"/>
      <c r="H79" s="43">
        <f t="shared" si="19"/>
        <v>51.84</v>
      </c>
      <c r="I79" s="43">
        <f t="shared" si="13"/>
        <v>557.94925439999997</v>
      </c>
      <c r="J79" s="52" t="s">
        <v>140</v>
      </c>
      <c r="K79" s="60" t="s">
        <v>159</v>
      </c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/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/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/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2"/>
      <c r="FK79" s="62"/>
      <c r="FL79" s="62"/>
      <c r="FM79" s="62"/>
      <c r="FN79" s="62"/>
      <c r="FO79" s="62"/>
      <c r="FP79" s="62"/>
      <c r="FQ79" s="62"/>
      <c r="FR79" s="62"/>
      <c r="FS79" s="62"/>
      <c r="FT79" s="62"/>
      <c r="FU79" s="62"/>
      <c r="FV79" s="62"/>
      <c r="FW79" s="62"/>
      <c r="FX79" s="62"/>
      <c r="FY79" s="62"/>
      <c r="FZ79" s="62"/>
      <c r="GA79" s="62"/>
      <c r="GB79" s="62"/>
      <c r="GC79" s="62"/>
      <c r="GD79" s="62"/>
      <c r="GE79" s="62"/>
      <c r="GF79" s="62"/>
      <c r="GG79" s="62"/>
      <c r="GH79" s="62"/>
      <c r="GI79" s="62"/>
      <c r="GJ79" s="62"/>
      <c r="GK79" s="62"/>
      <c r="GL79" s="62"/>
      <c r="GM79" s="62"/>
      <c r="GN79" s="62"/>
      <c r="GO79" s="62"/>
      <c r="GP79" s="62"/>
      <c r="GQ79" s="62"/>
      <c r="GR79" s="62"/>
      <c r="GS79" s="62"/>
      <c r="GT79" s="62"/>
      <c r="GU79" s="62"/>
      <c r="GV79" s="62"/>
      <c r="GW79" s="62"/>
      <c r="GX79" s="62"/>
      <c r="GY79" s="62"/>
      <c r="GZ79" s="62"/>
      <c r="HA79" s="62"/>
      <c r="HB79" s="62"/>
      <c r="HC79" s="62"/>
      <c r="HD79" s="62"/>
      <c r="HE79" s="62"/>
      <c r="HF79" s="62"/>
      <c r="HG79" s="62"/>
      <c r="HH79" s="62"/>
      <c r="HI79" s="62"/>
      <c r="HJ79" s="62"/>
      <c r="HK79" s="62"/>
      <c r="HL79" s="62"/>
      <c r="HM79" s="62"/>
      <c r="HN79" s="62"/>
      <c r="HO79" s="62"/>
      <c r="HP79" s="62"/>
      <c r="HQ79" s="62"/>
      <c r="HR79" s="62"/>
      <c r="HS79" s="62"/>
      <c r="HT79" s="62"/>
      <c r="HU79" s="62"/>
      <c r="HV79" s="62"/>
      <c r="HW79" s="62"/>
    </row>
    <row r="80" spans="1:231" x14ac:dyDescent="0.3">
      <c r="A80" s="48" t="s">
        <v>117</v>
      </c>
      <c r="B80" s="41">
        <v>1</v>
      </c>
      <c r="C80" s="41">
        <v>3</v>
      </c>
      <c r="D80" s="41" t="s">
        <v>77</v>
      </c>
      <c r="E80" s="43">
        <v>42.09</v>
      </c>
      <c r="F80" s="43">
        <v>8.84</v>
      </c>
      <c r="G80" s="43"/>
      <c r="H80" s="43">
        <v>51</v>
      </c>
      <c r="I80" s="43">
        <f t="shared" si="13"/>
        <v>548.90841</v>
      </c>
      <c r="J80" s="52" t="s">
        <v>140</v>
      </c>
      <c r="K80" s="60" t="s">
        <v>159</v>
      </c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/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/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/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2"/>
      <c r="FK80" s="62"/>
      <c r="FL80" s="62"/>
      <c r="FM80" s="62"/>
      <c r="FN80" s="62"/>
      <c r="FO80" s="62"/>
      <c r="FP80" s="62"/>
      <c r="FQ80" s="62"/>
      <c r="FR80" s="62"/>
      <c r="FS80" s="62"/>
      <c r="FT80" s="62"/>
      <c r="FU80" s="62"/>
      <c r="FV80" s="62"/>
      <c r="FW80" s="62"/>
      <c r="FX80" s="62"/>
      <c r="FY80" s="62"/>
      <c r="FZ80" s="62"/>
      <c r="GA80" s="62"/>
      <c r="GB80" s="62"/>
      <c r="GC80" s="62"/>
      <c r="GD80" s="62"/>
      <c r="GE80" s="62"/>
      <c r="GF80" s="62"/>
      <c r="GG80" s="62"/>
      <c r="GH80" s="62"/>
      <c r="GI80" s="62"/>
      <c r="GJ80" s="62"/>
      <c r="GK80" s="62"/>
      <c r="GL80" s="62"/>
      <c r="GM80" s="62"/>
      <c r="GN80" s="62"/>
      <c r="GO80" s="62"/>
      <c r="GP80" s="62"/>
      <c r="GQ80" s="62"/>
      <c r="GR80" s="62"/>
      <c r="GS80" s="62"/>
      <c r="GT80" s="62"/>
      <c r="GU80" s="62"/>
      <c r="GV80" s="62"/>
      <c r="GW80" s="62"/>
      <c r="GX80" s="62"/>
      <c r="GY80" s="62"/>
      <c r="GZ80" s="62"/>
      <c r="HA80" s="62"/>
      <c r="HB80" s="62"/>
      <c r="HC80" s="62"/>
      <c r="HD80" s="62"/>
      <c r="HE80" s="62"/>
      <c r="HF80" s="62"/>
      <c r="HG80" s="62"/>
      <c r="HH80" s="62"/>
      <c r="HI80" s="62"/>
      <c r="HJ80" s="62"/>
      <c r="HK80" s="62"/>
      <c r="HL80" s="62"/>
      <c r="HM80" s="62"/>
      <c r="HN80" s="62"/>
      <c r="HO80" s="62"/>
      <c r="HP80" s="62"/>
      <c r="HQ80" s="62"/>
      <c r="HR80" s="62"/>
      <c r="HS80" s="62"/>
      <c r="HT80" s="62"/>
      <c r="HU80" s="62"/>
      <c r="HV80" s="62"/>
      <c r="HW80" s="62"/>
    </row>
    <row r="81" spans="1:231" x14ac:dyDescent="0.3">
      <c r="A81" s="48" t="s">
        <v>118</v>
      </c>
      <c r="B81" s="41">
        <v>1</v>
      </c>
      <c r="C81" s="41">
        <v>3</v>
      </c>
      <c r="D81" s="41" t="s">
        <v>78</v>
      </c>
      <c r="E81" s="41">
        <v>42.09</v>
      </c>
      <c r="F81" s="43">
        <v>8.84</v>
      </c>
      <c r="G81" s="43"/>
      <c r="H81" s="43">
        <f t="shared" ref="H81:H82" si="20">E81+F81</f>
        <v>50.930000000000007</v>
      </c>
      <c r="I81" s="43">
        <f t="shared" si="13"/>
        <v>548.15500630000008</v>
      </c>
      <c r="J81" s="52" t="s">
        <v>140</v>
      </c>
      <c r="K81" s="60" t="s">
        <v>159</v>
      </c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/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/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/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2"/>
      <c r="FK81" s="62"/>
      <c r="FL81" s="62"/>
      <c r="FM81" s="62"/>
      <c r="FN81" s="62"/>
      <c r="FO81" s="62"/>
      <c r="FP81" s="62"/>
      <c r="FQ81" s="62"/>
      <c r="FR81" s="62"/>
      <c r="FS81" s="62"/>
      <c r="FT81" s="62"/>
      <c r="FU81" s="62"/>
      <c r="FV81" s="62"/>
      <c r="FW81" s="62"/>
      <c r="FX81" s="62"/>
      <c r="FY81" s="62"/>
      <c r="FZ81" s="62"/>
      <c r="GA81" s="62"/>
      <c r="GB81" s="62"/>
      <c r="GC81" s="62"/>
      <c r="GD81" s="62"/>
      <c r="GE81" s="62"/>
      <c r="GF81" s="62"/>
      <c r="GG81" s="62"/>
      <c r="GH81" s="62"/>
      <c r="GI81" s="62"/>
      <c r="GJ81" s="62"/>
      <c r="GK81" s="62"/>
      <c r="GL81" s="62"/>
      <c r="GM81" s="62"/>
      <c r="GN81" s="62"/>
      <c r="GO81" s="62"/>
      <c r="GP81" s="62"/>
      <c r="GQ81" s="62"/>
      <c r="GR81" s="62"/>
      <c r="GS81" s="62"/>
      <c r="GT81" s="62"/>
      <c r="GU81" s="62"/>
      <c r="GV81" s="62"/>
      <c r="GW81" s="62"/>
      <c r="GX81" s="62"/>
      <c r="GY81" s="62"/>
      <c r="GZ81" s="62"/>
      <c r="HA81" s="62"/>
      <c r="HB81" s="62"/>
      <c r="HC81" s="62"/>
      <c r="HD81" s="62"/>
      <c r="HE81" s="62"/>
      <c r="HF81" s="62"/>
      <c r="HG81" s="62"/>
      <c r="HH81" s="62"/>
      <c r="HI81" s="62"/>
      <c r="HJ81" s="62"/>
      <c r="HK81" s="62"/>
      <c r="HL81" s="62"/>
      <c r="HM81" s="62"/>
      <c r="HN81" s="62"/>
      <c r="HO81" s="62"/>
      <c r="HP81" s="62"/>
      <c r="HQ81" s="62"/>
      <c r="HR81" s="62"/>
      <c r="HS81" s="62"/>
      <c r="HT81" s="62"/>
      <c r="HU81" s="62"/>
      <c r="HV81" s="62"/>
      <c r="HW81" s="62"/>
    </row>
    <row r="82" spans="1:231" x14ac:dyDescent="0.3">
      <c r="A82" s="48" t="s">
        <v>119</v>
      </c>
      <c r="B82" s="41">
        <v>1</v>
      </c>
      <c r="C82" s="41">
        <v>3</v>
      </c>
      <c r="D82" s="41" t="s">
        <v>79</v>
      </c>
      <c r="E82" s="41">
        <v>42.09</v>
      </c>
      <c r="F82" s="43">
        <v>8.84</v>
      </c>
      <c r="G82" s="43"/>
      <c r="H82" s="43">
        <f t="shared" si="20"/>
        <v>50.930000000000007</v>
      </c>
      <c r="I82" s="43">
        <f t="shared" si="13"/>
        <v>548.15500630000008</v>
      </c>
      <c r="J82" s="52" t="s">
        <v>140</v>
      </c>
      <c r="K82" s="61" t="s">
        <v>158</v>
      </c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/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/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/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2"/>
      <c r="FK82" s="62"/>
      <c r="FL82" s="62"/>
      <c r="FM82" s="62"/>
      <c r="FN82" s="62"/>
      <c r="FO82" s="62"/>
      <c r="FP82" s="62"/>
      <c r="FQ82" s="62"/>
      <c r="FR82" s="62"/>
      <c r="FS82" s="62"/>
      <c r="FT82" s="62"/>
      <c r="FU82" s="62"/>
      <c r="FV82" s="62"/>
      <c r="FW82" s="62"/>
      <c r="FX82" s="62"/>
      <c r="FY82" s="62"/>
      <c r="FZ82" s="62"/>
      <c r="GA82" s="62"/>
      <c r="GB82" s="62"/>
      <c r="GC82" s="62"/>
      <c r="GD82" s="62"/>
      <c r="GE82" s="62"/>
      <c r="GF82" s="62"/>
      <c r="GG82" s="62"/>
      <c r="GH82" s="62"/>
      <c r="GI82" s="62"/>
      <c r="GJ82" s="62"/>
      <c r="GK82" s="62"/>
      <c r="GL82" s="62"/>
      <c r="GM82" s="62"/>
      <c r="GN82" s="62"/>
      <c r="GO82" s="62"/>
      <c r="GP82" s="62"/>
      <c r="GQ82" s="62"/>
      <c r="GR82" s="62"/>
      <c r="GS82" s="62"/>
      <c r="GT82" s="62"/>
      <c r="GU82" s="62"/>
      <c r="GV82" s="62"/>
      <c r="GW82" s="62"/>
      <c r="GX82" s="62"/>
      <c r="GY82" s="62"/>
      <c r="GZ82" s="62"/>
      <c r="HA82" s="62"/>
      <c r="HB82" s="62"/>
      <c r="HC82" s="62"/>
      <c r="HD82" s="62"/>
      <c r="HE82" s="62"/>
      <c r="HF82" s="62"/>
      <c r="HG82" s="62"/>
      <c r="HH82" s="62"/>
      <c r="HI82" s="62"/>
      <c r="HJ82" s="62"/>
      <c r="HK82" s="62"/>
      <c r="HL82" s="62"/>
      <c r="HM82" s="62"/>
      <c r="HN82" s="62"/>
      <c r="HO82" s="62"/>
      <c r="HP82" s="62"/>
      <c r="HQ82" s="62"/>
      <c r="HR82" s="62"/>
      <c r="HS82" s="62"/>
      <c r="HT82" s="62"/>
      <c r="HU82" s="62"/>
      <c r="HV82" s="62"/>
      <c r="HW82" s="62"/>
    </row>
    <row r="83" spans="1:231" ht="15.6" thickBot="1" x14ac:dyDescent="0.35">
      <c r="A83" s="49" t="s">
        <v>120</v>
      </c>
      <c r="B83" s="41">
        <v>1</v>
      </c>
      <c r="C83" s="41">
        <v>3</v>
      </c>
      <c r="D83" s="41" t="s">
        <v>80</v>
      </c>
      <c r="E83" s="41">
        <v>66.239999999999995</v>
      </c>
      <c r="F83" s="43">
        <f t="shared" ref="F83" si="21">E83*$D$13</f>
        <v>13.623648398199625</v>
      </c>
      <c r="G83" s="43"/>
      <c r="H83" s="43">
        <v>80.150000000000006</v>
      </c>
      <c r="I83" s="43">
        <f t="shared" si="13"/>
        <v>862.64723650000008</v>
      </c>
      <c r="J83" s="52" t="s">
        <v>139</v>
      </c>
      <c r="K83" s="60" t="s">
        <v>159</v>
      </c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/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/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/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2"/>
      <c r="FK83" s="62"/>
      <c r="FL83" s="62"/>
      <c r="FM83" s="62"/>
      <c r="FN83" s="62"/>
      <c r="FO83" s="62"/>
      <c r="FP83" s="62"/>
      <c r="FQ83" s="62"/>
      <c r="FR83" s="62"/>
      <c r="FS83" s="62"/>
      <c r="FT83" s="62"/>
      <c r="FU83" s="62"/>
      <c r="FV83" s="62"/>
      <c r="FW83" s="62"/>
      <c r="FX83" s="62"/>
      <c r="FY83" s="62"/>
      <c r="FZ83" s="62"/>
      <c r="GA83" s="62"/>
      <c r="GB83" s="62"/>
      <c r="GC83" s="62"/>
      <c r="GD83" s="62"/>
      <c r="GE83" s="62"/>
      <c r="GF83" s="62"/>
      <c r="GG83" s="62"/>
      <c r="GH83" s="62"/>
      <c r="GI83" s="62"/>
      <c r="GJ83" s="62"/>
      <c r="GK83" s="62"/>
      <c r="GL83" s="62"/>
      <c r="GM83" s="62"/>
      <c r="GN83" s="62"/>
      <c r="GO83" s="62"/>
      <c r="GP83" s="62"/>
      <c r="GQ83" s="62"/>
      <c r="GR83" s="62"/>
      <c r="GS83" s="62"/>
      <c r="GT83" s="62"/>
      <c r="GU83" s="62"/>
      <c r="GV83" s="62"/>
      <c r="GW83" s="62"/>
      <c r="GX83" s="62"/>
      <c r="GY83" s="62"/>
      <c r="GZ83" s="62"/>
      <c r="HA83" s="62"/>
      <c r="HB83" s="62"/>
      <c r="HC83" s="62"/>
      <c r="HD83" s="62"/>
      <c r="HE83" s="62"/>
      <c r="HF83" s="62"/>
      <c r="HG83" s="62"/>
      <c r="HH83" s="62"/>
      <c r="HI83" s="62"/>
      <c r="HJ83" s="62"/>
      <c r="HK83" s="62"/>
      <c r="HL83" s="62"/>
      <c r="HM83" s="62"/>
      <c r="HN83" s="62"/>
      <c r="HO83" s="62"/>
      <c r="HP83" s="62"/>
      <c r="HQ83" s="62"/>
      <c r="HR83" s="62"/>
      <c r="HS83" s="62"/>
      <c r="HT83" s="62"/>
      <c r="HU83" s="62"/>
      <c r="HV83" s="62"/>
      <c r="HW83" s="62"/>
    </row>
    <row r="84" spans="1:231" x14ac:dyDescent="0.3"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/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/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/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2"/>
      <c r="FK84" s="62"/>
      <c r="FL84" s="62"/>
      <c r="FM84" s="62"/>
      <c r="FN84" s="62"/>
      <c r="FO84" s="62"/>
      <c r="FP84" s="62"/>
      <c r="FQ84" s="62"/>
      <c r="FR84" s="62"/>
      <c r="FS84" s="62"/>
      <c r="FT84" s="62"/>
      <c r="FU84" s="62"/>
      <c r="FV84" s="62"/>
      <c r="FW84" s="62"/>
      <c r="FX84" s="62"/>
      <c r="FY84" s="62"/>
      <c r="FZ84" s="62"/>
      <c r="GA84" s="62"/>
      <c r="GB84" s="62"/>
      <c r="GC84" s="62"/>
      <c r="GD84" s="62"/>
      <c r="GE84" s="62"/>
      <c r="GF84" s="62"/>
      <c r="GG84" s="62"/>
      <c r="GH84" s="62"/>
      <c r="GI84" s="62"/>
      <c r="GJ84" s="62"/>
      <c r="GK84" s="62"/>
      <c r="GL84" s="62"/>
      <c r="GM84" s="62"/>
      <c r="GN84" s="62"/>
      <c r="GO84" s="62"/>
      <c r="GP84" s="62"/>
      <c r="GQ84" s="62"/>
      <c r="GR84" s="62"/>
      <c r="GS84" s="62"/>
      <c r="GT84" s="62"/>
      <c r="GU84" s="62"/>
      <c r="GV84" s="62"/>
      <c r="GW84" s="62"/>
      <c r="GX84" s="62"/>
      <c r="GY84" s="62"/>
      <c r="GZ84" s="62"/>
      <c r="HA84" s="62"/>
      <c r="HB84" s="62"/>
      <c r="HC84" s="62"/>
      <c r="HD84" s="62"/>
      <c r="HE84" s="62"/>
      <c r="HF84" s="62"/>
      <c r="HG84" s="62"/>
      <c r="HH84" s="62"/>
      <c r="HI84" s="62"/>
      <c r="HJ84" s="62"/>
      <c r="HK84" s="62"/>
      <c r="HL84" s="62"/>
      <c r="HM84" s="62"/>
      <c r="HN84" s="62"/>
      <c r="HO84" s="62"/>
      <c r="HP84" s="62"/>
      <c r="HQ84" s="62"/>
      <c r="HR84" s="62"/>
      <c r="HS84" s="62"/>
      <c r="HT84" s="62"/>
      <c r="HU84" s="62"/>
      <c r="HV84" s="62"/>
      <c r="HW84" s="62"/>
    </row>
    <row r="85" spans="1:231" x14ac:dyDescent="0.3"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/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/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/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2"/>
      <c r="FK85" s="62"/>
      <c r="FL85" s="62"/>
      <c r="FM85" s="62"/>
      <c r="FN85" s="62"/>
      <c r="FO85" s="62"/>
      <c r="FP85" s="62"/>
      <c r="FQ85" s="62"/>
      <c r="FR85" s="62"/>
      <c r="FS85" s="62"/>
      <c r="FT85" s="62"/>
      <c r="FU85" s="62"/>
      <c r="FV85" s="62"/>
      <c r="FW85" s="62"/>
      <c r="FX85" s="62"/>
      <c r="FY85" s="62"/>
      <c r="FZ85" s="62"/>
      <c r="GA85" s="62"/>
      <c r="GB85" s="62"/>
      <c r="GC85" s="62"/>
      <c r="GD85" s="62"/>
      <c r="GE85" s="62"/>
      <c r="GF85" s="62"/>
      <c r="GG85" s="62"/>
      <c r="GH85" s="62"/>
      <c r="GI85" s="62"/>
      <c r="GJ85" s="62"/>
      <c r="GK85" s="62"/>
      <c r="GL85" s="62"/>
      <c r="GM85" s="62"/>
      <c r="GN85" s="62"/>
      <c r="GO85" s="62"/>
      <c r="GP85" s="62"/>
      <c r="GQ85" s="62"/>
      <c r="GR85" s="62"/>
      <c r="GS85" s="62"/>
      <c r="GT85" s="62"/>
      <c r="GU85" s="62"/>
      <c r="GV85" s="62"/>
      <c r="GW85" s="62"/>
      <c r="GX85" s="62"/>
      <c r="GY85" s="62"/>
      <c r="GZ85" s="62"/>
      <c r="HA85" s="62"/>
      <c r="HB85" s="62"/>
      <c r="HC85" s="62"/>
      <c r="HD85" s="62"/>
      <c r="HE85" s="62"/>
      <c r="HF85" s="62"/>
      <c r="HG85" s="62"/>
      <c r="HH85" s="62"/>
      <c r="HI85" s="62"/>
      <c r="HJ85" s="62"/>
      <c r="HK85" s="62"/>
      <c r="HL85" s="62"/>
      <c r="HM85" s="62"/>
      <c r="HN85" s="62"/>
      <c r="HO85" s="62"/>
      <c r="HP85" s="62"/>
      <c r="HQ85" s="62"/>
      <c r="HR85" s="62"/>
      <c r="HS85" s="62"/>
      <c r="HT85" s="62"/>
      <c r="HU85" s="62"/>
      <c r="HV85" s="62"/>
      <c r="HW85" s="62"/>
    </row>
    <row r="86" spans="1:231" ht="15.6" thickBot="1" x14ac:dyDescent="0.35"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/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/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/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/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/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2"/>
      <c r="FK86" s="62"/>
      <c r="FL86" s="62"/>
      <c r="FM86" s="62"/>
      <c r="FN86" s="62"/>
      <c r="FO86" s="62"/>
      <c r="FP86" s="62"/>
      <c r="FQ86" s="62"/>
      <c r="FR86" s="62"/>
      <c r="FS86" s="62"/>
      <c r="FT86" s="62"/>
      <c r="FU86" s="62"/>
      <c r="FV86" s="62"/>
      <c r="FW86" s="62"/>
      <c r="FX86" s="62"/>
      <c r="FY86" s="62"/>
      <c r="FZ86" s="62"/>
      <c r="GA86" s="62"/>
      <c r="GB86" s="62"/>
      <c r="GC86" s="62"/>
      <c r="GD86" s="62"/>
      <c r="GE86" s="62"/>
      <c r="GF86" s="62"/>
      <c r="GG86" s="62"/>
      <c r="GH86" s="62"/>
      <c r="GI86" s="62"/>
      <c r="GJ86" s="62"/>
      <c r="GK86" s="62"/>
      <c r="GL86" s="62"/>
      <c r="GM86" s="62"/>
      <c r="GN86" s="62"/>
      <c r="GO86" s="62"/>
      <c r="GP86" s="62"/>
      <c r="GQ86" s="62"/>
      <c r="GR86" s="62"/>
      <c r="GS86" s="62"/>
      <c r="GT86" s="62"/>
      <c r="GU86" s="62"/>
      <c r="GV86" s="62"/>
      <c r="GW86" s="62"/>
      <c r="GX86" s="62"/>
      <c r="GY86" s="62"/>
      <c r="GZ86" s="62"/>
      <c r="HA86" s="62"/>
      <c r="HB86" s="62"/>
      <c r="HC86" s="62"/>
      <c r="HD86" s="62"/>
      <c r="HE86" s="62"/>
      <c r="HF86" s="62"/>
      <c r="HG86" s="62"/>
      <c r="HH86" s="62"/>
      <c r="HI86" s="62"/>
      <c r="HJ86" s="62"/>
      <c r="HK86" s="62"/>
      <c r="HL86" s="62"/>
      <c r="HM86" s="62"/>
      <c r="HN86" s="62"/>
      <c r="HO86" s="62"/>
      <c r="HP86" s="62"/>
      <c r="HQ86" s="62"/>
      <c r="HR86" s="62"/>
      <c r="HS86" s="62"/>
      <c r="HT86" s="62"/>
      <c r="HU86" s="62"/>
      <c r="HV86" s="62"/>
      <c r="HW86" s="62"/>
    </row>
    <row r="87" spans="1:231" ht="15.6" thickBot="1" x14ac:dyDescent="0.35">
      <c r="A87" s="69" t="s">
        <v>131</v>
      </c>
      <c r="B87" s="70"/>
      <c r="C87" s="70"/>
      <c r="D87" s="70"/>
      <c r="E87" s="70"/>
      <c r="F87" s="70"/>
      <c r="G87" s="54"/>
      <c r="H87" s="28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/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/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/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/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2"/>
      <c r="FK87" s="62"/>
      <c r="FL87" s="62"/>
      <c r="FM87" s="62"/>
      <c r="FN87" s="62"/>
      <c r="FO87" s="62"/>
      <c r="FP87" s="62"/>
      <c r="FQ87" s="62"/>
      <c r="FR87" s="62"/>
      <c r="FS87" s="62"/>
      <c r="FT87" s="62"/>
      <c r="FU87" s="62"/>
      <c r="FV87" s="62"/>
      <c r="FW87" s="62"/>
      <c r="FX87" s="62"/>
      <c r="FY87" s="62"/>
      <c r="FZ87" s="62"/>
      <c r="GA87" s="62"/>
      <c r="GB87" s="62"/>
      <c r="GC87" s="62"/>
      <c r="GD87" s="62"/>
      <c r="GE87" s="62"/>
      <c r="GF87" s="62"/>
      <c r="GG87" s="62"/>
      <c r="GH87" s="62"/>
      <c r="GI87" s="62"/>
      <c r="GJ87" s="62"/>
      <c r="GK87" s="62"/>
      <c r="GL87" s="62"/>
      <c r="GM87" s="62"/>
      <c r="GN87" s="62"/>
      <c r="GO87" s="62"/>
      <c r="GP87" s="62"/>
      <c r="GQ87" s="62"/>
      <c r="GR87" s="62"/>
      <c r="GS87" s="62"/>
      <c r="GT87" s="62"/>
      <c r="GU87" s="62"/>
      <c r="GV87" s="62"/>
      <c r="GW87" s="62"/>
      <c r="GX87" s="62"/>
      <c r="GY87" s="62"/>
      <c r="GZ87" s="62"/>
      <c r="HA87" s="62"/>
      <c r="HB87" s="62"/>
      <c r="HC87" s="62"/>
      <c r="HD87" s="62"/>
      <c r="HE87" s="62"/>
      <c r="HF87" s="62"/>
      <c r="HG87" s="62"/>
      <c r="HH87" s="62"/>
      <c r="HI87" s="62"/>
      <c r="HJ87" s="62"/>
      <c r="HK87" s="62"/>
      <c r="HL87" s="62"/>
      <c r="HM87" s="62"/>
      <c r="HN87" s="62"/>
      <c r="HO87" s="62"/>
      <c r="HP87" s="62"/>
      <c r="HQ87" s="62"/>
      <c r="HR87" s="62"/>
      <c r="HS87" s="62"/>
      <c r="HT87" s="62"/>
      <c r="HU87" s="62"/>
      <c r="HV87" s="62"/>
      <c r="HW87" s="62"/>
    </row>
    <row r="88" spans="1:231" ht="15.6" thickBot="1" x14ac:dyDescent="0.35"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/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/>
      <c r="EL88" s="62"/>
      <c r="EM88" s="62"/>
      <c r="EN88" s="62"/>
      <c r="EO88" s="62"/>
      <c r="EP88" s="62"/>
      <c r="EQ88" s="62"/>
      <c r="ER88" s="62"/>
      <c r="ES88" s="62"/>
      <c r="ET88" s="62"/>
      <c r="EU88" s="62"/>
      <c r="EV88" s="62"/>
      <c r="EW88" s="62"/>
      <c r="EX88" s="62"/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  <c r="FJ88" s="62"/>
      <c r="FK88" s="62"/>
      <c r="FL88" s="62"/>
      <c r="FM88" s="62"/>
      <c r="FN88" s="62"/>
      <c r="FO88" s="62"/>
      <c r="FP88" s="62"/>
      <c r="FQ88" s="62"/>
      <c r="FR88" s="62"/>
      <c r="FS88" s="62"/>
      <c r="FT88" s="62"/>
      <c r="FU88" s="62"/>
      <c r="FV88" s="62"/>
      <c r="FW88" s="62"/>
      <c r="FX88" s="62"/>
      <c r="FY88" s="62"/>
      <c r="FZ88" s="62"/>
      <c r="GA88" s="62"/>
      <c r="GB88" s="62"/>
      <c r="GC88" s="62"/>
      <c r="GD88" s="62"/>
      <c r="GE88" s="62"/>
      <c r="GF88" s="62"/>
      <c r="GG88" s="62"/>
      <c r="GH88" s="62"/>
      <c r="GI88" s="62"/>
      <c r="GJ88" s="62"/>
      <c r="GK88" s="62"/>
      <c r="GL88" s="62"/>
      <c r="GM88" s="62"/>
      <c r="GN88" s="62"/>
      <c r="GO88" s="62"/>
      <c r="GP88" s="62"/>
      <c r="GQ88" s="62"/>
      <c r="GR88" s="62"/>
      <c r="GS88" s="62"/>
      <c r="GT88" s="62"/>
      <c r="GU88" s="62"/>
      <c r="GV88" s="62"/>
      <c r="GW88" s="62"/>
      <c r="GX88" s="62"/>
      <c r="GY88" s="62"/>
      <c r="GZ88" s="62"/>
      <c r="HA88" s="62"/>
      <c r="HB88" s="62"/>
      <c r="HC88" s="62"/>
      <c r="HD88" s="62"/>
      <c r="HE88" s="62"/>
      <c r="HF88" s="62"/>
      <c r="HG88" s="62"/>
      <c r="HH88" s="62"/>
      <c r="HI88" s="62"/>
      <c r="HJ88" s="62"/>
      <c r="HK88" s="62"/>
      <c r="HL88" s="62"/>
      <c r="HM88" s="62"/>
      <c r="HN88" s="62"/>
      <c r="HO88" s="62"/>
      <c r="HP88" s="62"/>
      <c r="HQ88" s="62"/>
      <c r="HR88" s="62"/>
      <c r="HS88" s="62"/>
      <c r="HT88" s="62"/>
      <c r="HU88" s="62"/>
      <c r="HV88" s="62"/>
      <c r="HW88" s="62"/>
    </row>
    <row r="89" spans="1:231" ht="30.5" thickBot="1" x14ac:dyDescent="0.35">
      <c r="A89" s="2"/>
      <c r="B89" s="7" t="s">
        <v>3</v>
      </c>
      <c r="C89" s="24" t="s">
        <v>4</v>
      </c>
      <c r="D89" s="25" t="s">
        <v>6</v>
      </c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/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/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/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2"/>
      <c r="FK89" s="62"/>
      <c r="FL89" s="62"/>
      <c r="FM89" s="62"/>
      <c r="FN89" s="62"/>
      <c r="FO89" s="62"/>
      <c r="FP89" s="62"/>
      <c r="FQ89" s="62"/>
      <c r="FR89" s="62"/>
      <c r="FS89" s="62"/>
      <c r="FT89" s="62"/>
      <c r="FU89" s="62"/>
      <c r="FV89" s="62"/>
      <c r="FW89" s="62"/>
      <c r="FX89" s="62"/>
      <c r="FY89" s="62"/>
      <c r="FZ89" s="62"/>
      <c r="GA89" s="62"/>
      <c r="GB89" s="62"/>
      <c r="GC89" s="62"/>
      <c r="GD89" s="62"/>
      <c r="GE89" s="62"/>
      <c r="GF89" s="62"/>
      <c r="GG89" s="62"/>
      <c r="GH89" s="62"/>
      <c r="GI89" s="62"/>
      <c r="GJ89" s="62"/>
      <c r="GK89" s="62"/>
      <c r="GL89" s="62"/>
      <c r="GM89" s="62"/>
      <c r="GN89" s="62"/>
      <c r="GO89" s="62"/>
      <c r="GP89" s="62"/>
      <c r="GQ89" s="62"/>
      <c r="GR89" s="62"/>
      <c r="GS89" s="62"/>
      <c r="GT89" s="62"/>
      <c r="GU89" s="62"/>
      <c r="GV89" s="62"/>
      <c r="GW89" s="62"/>
      <c r="GX89" s="62"/>
      <c r="GY89" s="62"/>
      <c r="GZ89" s="62"/>
      <c r="HA89" s="62"/>
      <c r="HB89" s="62"/>
      <c r="HC89" s="62"/>
      <c r="HD89" s="62"/>
      <c r="HE89" s="62"/>
      <c r="HF89" s="62"/>
      <c r="HG89" s="62"/>
      <c r="HH89" s="62"/>
      <c r="HI89" s="62"/>
      <c r="HJ89" s="62"/>
      <c r="HK89" s="62"/>
      <c r="HL89" s="62"/>
      <c r="HM89" s="62"/>
      <c r="HN89" s="62"/>
      <c r="HO89" s="62"/>
      <c r="HP89" s="62"/>
      <c r="HQ89" s="62"/>
      <c r="HR89" s="62"/>
      <c r="HS89" s="62"/>
      <c r="HT89" s="62"/>
      <c r="HU89" s="62"/>
      <c r="HV89" s="62"/>
      <c r="HW89" s="62"/>
    </row>
    <row r="90" spans="1:231" x14ac:dyDescent="0.3">
      <c r="A90" s="13" t="s">
        <v>0</v>
      </c>
      <c r="B90" s="17">
        <v>28</v>
      </c>
      <c r="C90" s="27">
        <v>43.41</v>
      </c>
      <c r="D90" s="4">
        <f>B90*C90</f>
        <v>1215.48</v>
      </c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/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/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/>
      <c r="EL90" s="62"/>
      <c r="EM90" s="62"/>
      <c r="EN90" s="62"/>
      <c r="EO90" s="62"/>
      <c r="EP90" s="62"/>
      <c r="EQ90" s="62"/>
      <c r="ER90" s="62"/>
      <c r="ES90" s="62"/>
      <c r="ET90" s="62"/>
      <c r="EU90" s="62"/>
      <c r="EV90" s="62"/>
      <c r="EW90" s="62"/>
      <c r="EX90" s="62"/>
      <c r="EY90" s="62"/>
      <c r="EZ90" s="62"/>
      <c r="FA90" s="62"/>
      <c r="FB90" s="62"/>
      <c r="FC90" s="62"/>
      <c r="FD90" s="62"/>
      <c r="FE90" s="62"/>
      <c r="FF90" s="62"/>
      <c r="FG90" s="62"/>
      <c r="FH90" s="62"/>
      <c r="FI90" s="62"/>
      <c r="FJ90" s="62"/>
      <c r="FK90" s="62"/>
      <c r="FL90" s="62"/>
      <c r="FM90" s="62"/>
      <c r="FN90" s="62"/>
      <c r="FO90" s="62"/>
      <c r="FP90" s="62"/>
      <c r="FQ90" s="62"/>
      <c r="FR90" s="62"/>
      <c r="FS90" s="62"/>
      <c r="FT90" s="62"/>
      <c r="FU90" s="62"/>
      <c r="FV90" s="62"/>
      <c r="FW90" s="62"/>
      <c r="FX90" s="62"/>
      <c r="FY90" s="62"/>
      <c r="FZ90" s="62"/>
      <c r="GA90" s="62"/>
      <c r="GB90" s="62"/>
      <c r="GC90" s="62"/>
      <c r="GD90" s="62"/>
      <c r="GE90" s="62"/>
      <c r="GF90" s="62"/>
      <c r="GG90" s="62"/>
      <c r="GH90" s="62"/>
      <c r="GI90" s="62"/>
      <c r="GJ90" s="62"/>
      <c r="GK90" s="62"/>
      <c r="GL90" s="62"/>
      <c r="GM90" s="62"/>
      <c r="GN90" s="62"/>
      <c r="GO90" s="62"/>
      <c r="GP90" s="62"/>
      <c r="GQ90" s="62"/>
      <c r="GR90" s="62"/>
      <c r="GS90" s="62"/>
      <c r="GT90" s="62"/>
      <c r="GU90" s="62"/>
      <c r="GV90" s="62"/>
      <c r="GW90" s="62"/>
      <c r="GX90" s="62"/>
      <c r="GY90" s="62"/>
      <c r="GZ90" s="62"/>
      <c r="HA90" s="62"/>
      <c r="HB90" s="62"/>
      <c r="HC90" s="62"/>
      <c r="HD90" s="62"/>
      <c r="HE90" s="62"/>
      <c r="HF90" s="62"/>
      <c r="HG90" s="62"/>
      <c r="HH90" s="62"/>
      <c r="HI90" s="62"/>
      <c r="HJ90" s="62"/>
      <c r="HK90" s="62"/>
      <c r="HL90" s="62"/>
      <c r="HM90" s="62"/>
      <c r="HN90" s="62"/>
      <c r="HO90" s="62"/>
      <c r="HP90" s="62"/>
      <c r="HQ90" s="62"/>
      <c r="HR90" s="62"/>
      <c r="HS90" s="62"/>
      <c r="HT90" s="62"/>
      <c r="HU90" s="62"/>
      <c r="HV90" s="62"/>
      <c r="HW90" s="62"/>
    </row>
    <row r="91" spans="1:231" x14ac:dyDescent="0.3">
      <c r="A91" s="14" t="s">
        <v>1</v>
      </c>
      <c r="B91" s="18">
        <v>4</v>
      </c>
      <c r="C91" s="21">
        <v>66.819999999999993</v>
      </c>
      <c r="D91" s="5">
        <f>B91*C91</f>
        <v>267.27999999999997</v>
      </c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/>
      <c r="BV91" s="62"/>
      <c r="BW91" s="62"/>
      <c r="BX91" s="62"/>
      <c r="BY91" s="62"/>
      <c r="BZ91" s="62"/>
      <c r="CA91" s="62"/>
      <c r="CB91" s="62"/>
      <c r="CC91" s="62"/>
      <c r="CD91" s="62"/>
      <c r="CE91" s="62"/>
      <c r="CF91" s="62"/>
      <c r="CG91" s="62"/>
      <c r="CH91" s="62"/>
      <c r="CI91" s="62"/>
      <c r="CJ91" s="62"/>
      <c r="CK91" s="62"/>
      <c r="CL91" s="62"/>
      <c r="CM91" s="62"/>
      <c r="CN91" s="62"/>
      <c r="CO91" s="62"/>
      <c r="CP91" s="62"/>
      <c r="CQ91" s="62"/>
      <c r="CR91" s="62"/>
      <c r="CS91" s="62"/>
      <c r="CT91" s="62"/>
      <c r="CU91" s="62"/>
      <c r="CV91" s="62"/>
      <c r="CW91" s="62"/>
      <c r="CX91" s="62"/>
      <c r="CY91" s="62"/>
      <c r="CZ91" s="62"/>
      <c r="DA91" s="62"/>
      <c r="DB91" s="62"/>
      <c r="DC91" s="62"/>
      <c r="DD91" s="62"/>
      <c r="DE91" s="62"/>
      <c r="DF91" s="62"/>
      <c r="DG91" s="62"/>
      <c r="DH91" s="62"/>
      <c r="DI91" s="62"/>
      <c r="DJ91" s="62"/>
      <c r="DK91" s="62"/>
      <c r="DL91" s="62"/>
      <c r="DM91" s="62"/>
      <c r="DN91" s="62"/>
      <c r="DO91" s="62"/>
      <c r="DP91" s="62"/>
      <c r="DQ91" s="62"/>
      <c r="DR91" s="62"/>
      <c r="DS91" s="62"/>
      <c r="DT91" s="62"/>
      <c r="DU91" s="62"/>
      <c r="DV91" s="62"/>
      <c r="DW91" s="62"/>
      <c r="DX91" s="62"/>
      <c r="DY91" s="62"/>
      <c r="DZ91" s="62"/>
      <c r="EA91" s="62"/>
      <c r="EB91" s="62"/>
      <c r="EC91" s="62"/>
      <c r="ED91" s="62"/>
      <c r="EE91" s="62"/>
      <c r="EF91" s="62"/>
      <c r="EG91" s="62"/>
      <c r="EH91" s="62"/>
      <c r="EI91" s="62"/>
      <c r="EJ91" s="62"/>
      <c r="EK91" s="62"/>
      <c r="EL91" s="62"/>
      <c r="EM91" s="62"/>
      <c r="EN91" s="62"/>
      <c r="EO91" s="62"/>
      <c r="EP91" s="62"/>
      <c r="EQ91" s="62"/>
      <c r="ER91" s="62"/>
      <c r="ES91" s="62"/>
      <c r="ET91" s="62"/>
      <c r="EU91" s="62"/>
      <c r="EV91" s="62"/>
      <c r="EW91" s="62"/>
      <c r="EX91" s="62"/>
      <c r="EY91" s="62"/>
      <c r="EZ91" s="62"/>
      <c r="FA91" s="62"/>
      <c r="FB91" s="62"/>
      <c r="FC91" s="62"/>
      <c r="FD91" s="62"/>
      <c r="FE91" s="62"/>
      <c r="FF91" s="62"/>
      <c r="FG91" s="62"/>
      <c r="FH91" s="62"/>
      <c r="FI91" s="62"/>
      <c r="FJ91" s="62"/>
      <c r="FK91" s="62"/>
      <c r="FL91" s="62"/>
      <c r="FM91" s="62"/>
      <c r="FN91" s="62"/>
      <c r="FO91" s="62"/>
      <c r="FP91" s="62"/>
      <c r="FQ91" s="62"/>
      <c r="FR91" s="62"/>
      <c r="FS91" s="62"/>
      <c r="FT91" s="62"/>
      <c r="FU91" s="62"/>
      <c r="FV91" s="62"/>
      <c r="FW91" s="62"/>
      <c r="FX91" s="62"/>
      <c r="FY91" s="62"/>
      <c r="FZ91" s="62"/>
      <c r="GA91" s="62"/>
      <c r="GB91" s="62"/>
      <c r="GC91" s="62"/>
      <c r="GD91" s="62"/>
      <c r="GE91" s="62"/>
      <c r="GF91" s="62"/>
      <c r="GG91" s="62"/>
      <c r="GH91" s="62"/>
      <c r="GI91" s="62"/>
      <c r="GJ91" s="62"/>
      <c r="GK91" s="62"/>
      <c r="GL91" s="62"/>
      <c r="GM91" s="62"/>
      <c r="GN91" s="62"/>
      <c r="GO91" s="62"/>
      <c r="GP91" s="62"/>
      <c r="GQ91" s="62"/>
      <c r="GR91" s="62"/>
      <c r="GS91" s="62"/>
      <c r="GT91" s="62"/>
      <c r="GU91" s="62"/>
      <c r="GV91" s="62"/>
      <c r="GW91" s="62"/>
      <c r="GX91" s="62"/>
      <c r="GY91" s="62"/>
      <c r="GZ91" s="62"/>
      <c r="HA91" s="62"/>
      <c r="HB91" s="62"/>
      <c r="HC91" s="62"/>
      <c r="HD91" s="62"/>
      <c r="HE91" s="62"/>
      <c r="HF91" s="62"/>
      <c r="HG91" s="62"/>
      <c r="HH91" s="62"/>
      <c r="HI91" s="62"/>
      <c r="HJ91" s="62"/>
      <c r="HK91" s="62"/>
      <c r="HL91" s="62"/>
      <c r="HM91" s="62"/>
      <c r="HN91" s="62"/>
      <c r="HO91" s="62"/>
      <c r="HP91" s="62"/>
      <c r="HQ91" s="62"/>
      <c r="HR91" s="62"/>
      <c r="HS91" s="62"/>
      <c r="HT91" s="62"/>
      <c r="HU91" s="62"/>
      <c r="HV91" s="62"/>
      <c r="HW91" s="62"/>
    </row>
    <row r="92" spans="1:231" ht="15.6" thickBot="1" x14ac:dyDescent="0.35">
      <c r="A92" s="15" t="s">
        <v>2</v>
      </c>
      <c r="B92" s="19">
        <v>4</v>
      </c>
      <c r="C92" s="21">
        <v>112.83</v>
      </c>
      <c r="D92" s="5">
        <f>B92*C92</f>
        <v>451.32</v>
      </c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/>
      <c r="CI92" s="62"/>
      <c r="CJ92" s="62"/>
      <c r="CK92" s="62"/>
      <c r="CL92" s="62"/>
      <c r="CM92" s="62"/>
      <c r="CN92" s="62"/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62"/>
      <c r="DN92" s="62"/>
      <c r="DO92" s="62"/>
      <c r="DP92" s="62"/>
      <c r="DQ92" s="62"/>
      <c r="DR92" s="62"/>
      <c r="DS92" s="62"/>
      <c r="DT92" s="62"/>
      <c r="DU92" s="62"/>
      <c r="DV92" s="62"/>
      <c r="DW92" s="62"/>
      <c r="DX92" s="62"/>
      <c r="DY92" s="62"/>
      <c r="DZ92" s="62"/>
      <c r="EA92" s="62"/>
      <c r="EB92" s="62"/>
      <c r="EC92" s="62"/>
      <c r="ED92" s="62"/>
      <c r="EE92" s="62"/>
      <c r="EF92" s="62"/>
      <c r="EG92" s="62"/>
      <c r="EH92" s="62"/>
      <c r="EI92" s="62"/>
      <c r="EJ92" s="62"/>
      <c r="EK92" s="62"/>
      <c r="EL92" s="62"/>
      <c r="EM92" s="62"/>
      <c r="EN92" s="62"/>
      <c r="EO92" s="62"/>
      <c r="EP92" s="62"/>
      <c r="EQ92" s="62"/>
      <c r="ER92" s="62"/>
      <c r="ES92" s="62"/>
      <c r="ET92" s="62"/>
      <c r="EU92" s="62"/>
      <c r="EV92" s="62"/>
      <c r="EW92" s="62"/>
      <c r="EX92" s="62"/>
      <c r="EY92" s="62"/>
      <c r="EZ92" s="62"/>
      <c r="FA92" s="62"/>
      <c r="FB92" s="62"/>
      <c r="FC92" s="62"/>
      <c r="FD92" s="62"/>
      <c r="FE92" s="62"/>
      <c r="FF92" s="62"/>
      <c r="FG92" s="62"/>
      <c r="FH92" s="62"/>
      <c r="FI92" s="62"/>
      <c r="FJ92" s="62"/>
      <c r="FK92" s="62"/>
      <c r="FL92" s="62"/>
      <c r="FM92" s="62"/>
      <c r="FN92" s="62"/>
      <c r="FO92" s="62"/>
      <c r="FP92" s="62"/>
      <c r="FQ92" s="62"/>
      <c r="FR92" s="62"/>
      <c r="FS92" s="62"/>
      <c r="FT92" s="62"/>
      <c r="FU92" s="62"/>
      <c r="FV92" s="62"/>
      <c r="FW92" s="62"/>
      <c r="FX92" s="62"/>
      <c r="FY92" s="62"/>
      <c r="FZ92" s="62"/>
      <c r="GA92" s="62"/>
      <c r="GB92" s="62"/>
      <c r="GC92" s="62"/>
      <c r="GD92" s="62"/>
      <c r="GE92" s="62"/>
      <c r="GF92" s="62"/>
      <c r="GG92" s="62"/>
      <c r="GH92" s="62"/>
      <c r="GI92" s="62"/>
      <c r="GJ92" s="62"/>
      <c r="GK92" s="62"/>
      <c r="GL92" s="62"/>
      <c r="GM92" s="62"/>
      <c r="GN92" s="62"/>
      <c r="GO92" s="62"/>
      <c r="GP92" s="62"/>
      <c r="GQ92" s="62"/>
      <c r="GR92" s="62"/>
      <c r="GS92" s="62"/>
      <c r="GT92" s="62"/>
      <c r="GU92" s="62"/>
      <c r="GV92" s="62"/>
      <c r="GW92" s="62"/>
      <c r="GX92" s="62"/>
      <c r="GY92" s="62"/>
      <c r="GZ92" s="62"/>
      <c r="HA92" s="62"/>
      <c r="HB92" s="62"/>
      <c r="HC92" s="62"/>
      <c r="HD92" s="62"/>
      <c r="HE92" s="62"/>
      <c r="HF92" s="62"/>
      <c r="HG92" s="62"/>
      <c r="HH92" s="62"/>
      <c r="HI92" s="62"/>
      <c r="HJ92" s="62"/>
      <c r="HK92" s="62"/>
      <c r="HL92" s="62"/>
      <c r="HM92" s="62"/>
      <c r="HN92" s="62"/>
      <c r="HO92" s="62"/>
      <c r="HP92" s="62"/>
      <c r="HQ92" s="62"/>
      <c r="HR92" s="62"/>
      <c r="HS92" s="62"/>
      <c r="HT92" s="62"/>
      <c r="HU92" s="62"/>
      <c r="HV92" s="62"/>
      <c r="HW92" s="62"/>
    </row>
    <row r="93" spans="1:231" ht="15.6" thickBot="1" x14ac:dyDescent="0.35">
      <c r="A93" s="6" t="s">
        <v>21</v>
      </c>
      <c r="B93" s="20">
        <f>B90+B91+B92</f>
        <v>36</v>
      </c>
      <c r="C93" s="22">
        <f>C90+C91+C92</f>
        <v>223.06</v>
      </c>
      <c r="D93" s="11">
        <f>D90+D91+D92</f>
        <v>1934.08</v>
      </c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  <c r="BX93" s="62"/>
      <c r="BY93" s="62"/>
      <c r="BZ93" s="62"/>
      <c r="CA93" s="62"/>
      <c r="CB93" s="62"/>
      <c r="CC93" s="62"/>
      <c r="CD93" s="62"/>
      <c r="CE93" s="62"/>
      <c r="CF93" s="62"/>
      <c r="CG93" s="62"/>
      <c r="CH93" s="62"/>
      <c r="CI93" s="62"/>
      <c r="CJ93" s="62"/>
      <c r="CK93" s="62"/>
      <c r="CL93" s="62"/>
      <c r="CM93" s="62"/>
      <c r="CN93" s="62"/>
      <c r="CO93" s="62"/>
      <c r="CP93" s="62"/>
      <c r="CQ93" s="62"/>
      <c r="CR93" s="62"/>
      <c r="CS93" s="62"/>
      <c r="CT93" s="62"/>
      <c r="CU93" s="62"/>
      <c r="CV93" s="62"/>
      <c r="CW93" s="62"/>
      <c r="CX93" s="62"/>
      <c r="CY93" s="62"/>
      <c r="CZ93" s="62"/>
      <c r="DA93" s="62"/>
      <c r="DB93" s="62"/>
      <c r="DC93" s="62"/>
      <c r="DD93" s="62"/>
      <c r="DE93" s="62"/>
      <c r="DF93" s="62"/>
      <c r="DG93" s="62"/>
      <c r="DH93" s="62"/>
      <c r="DI93" s="62"/>
      <c r="DJ93" s="62"/>
      <c r="DK93" s="62"/>
      <c r="DL93" s="62"/>
      <c r="DM93" s="62"/>
      <c r="DN93" s="62"/>
      <c r="DO93" s="62"/>
      <c r="DP93" s="62"/>
      <c r="DQ93" s="62"/>
      <c r="DR93" s="62"/>
      <c r="DS93" s="62"/>
      <c r="DT93" s="62"/>
      <c r="DU93" s="62"/>
      <c r="DV93" s="62"/>
      <c r="DW93" s="62"/>
      <c r="DX93" s="62"/>
      <c r="DY93" s="62"/>
      <c r="DZ93" s="62"/>
      <c r="EA93" s="62"/>
      <c r="EB93" s="62"/>
      <c r="EC93" s="62"/>
      <c r="ED93" s="62"/>
      <c r="EE93" s="62"/>
      <c r="EF93" s="62"/>
      <c r="EG93" s="62"/>
      <c r="EH93" s="62"/>
      <c r="EI93" s="62"/>
      <c r="EJ93" s="62"/>
      <c r="EK93" s="62"/>
      <c r="EL93" s="62"/>
      <c r="EM93" s="62"/>
      <c r="EN93" s="62"/>
      <c r="EO93" s="62"/>
      <c r="EP93" s="62"/>
      <c r="EQ93" s="62"/>
      <c r="ER93" s="62"/>
      <c r="ES93" s="62"/>
      <c r="ET93" s="62"/>
      <c r="EU93" s="62"/>
      <c r="EV93" s="62"/>
      <c r="EW93" s="62"/>
      <c r="EX93" s="62"/>
      <c r="EY93" s="62"/>
      <c r="EZ93" s="62"/>
      <c r="FA93" s="62"/>
      <c r="FB93" s="62"/>
      <c r="FC93" s="62"/>
      <c r="FD93" s="62"/>
      <c r="FE93" s="62"/>
      <c r="FF93" s="62"/>
      <c r="FG93" s="62"/>
      <c r="FH93" s="62"/>
      <c r="FI93" s="62"/>
      <c r="FJ93" s="62"/>
      <c r="FK93" s="62"/>
      <c r="FL93" s="62"/>
      <c r="FM93" s="62"/>
      <c r="FN93" s="62"/>
      <c r="FO93" s="62"/>
      <c r="FP93" s="62"/>
      <c r="FQ93" s="62"/>
      <c r="FR93" s="62"/>
      <c r="FS93" s="62"/>
      <c r="FT93" s="62"/>
      <c r="FU93" s="62"/>
      <c r="FV93" s="62"/>
      <c r="FW93" s="62"/>
      <c r="FX93" s="62"/>
      <c r="FY93" s="62"/>
      <c r="FZ93" s="62"/>
      <c r="GA93" s="62"/>
      <c r="GB93" s="62"/>
      <c r="GC93" s="62"/>
      <c r="GD93" s="62"/>
      <c r="GE93" s="62"/>
      <c r="GF93" s="62"/>
      <c r="GG93" s="62"/>
      <c r="GH93" s="62"/>
      <c r="GI93" s="62"/>
      <c r="GJ93" s="62"/>
      <c r="GK93" s="62"/>
      <c r="GL93" s="62"/>
      <c r="GM93" s="62"/>
      <c r="GN93" s="62"/>
      <c r="GO93" s="62"/>
      <c r="GP93" s="62"/>
      <c r="GQ93" s="62"/>
      <c r="GR93" s="62"/>
      <c r="GS93" s="62"/>
      <c r="GT93" s="62"/>
      <c r="GU93" s="62"/>
      <c r="GV93" s="62"/>
      <c r="GW93" s="62"/>
      <c r="GX93" s="62"/>
      <c r="GY93" s="62"/>
      <c r="GZ93" s="62"/>
      <c r="HA93" s="62"/>
      <c r="HB93" s="62"/>
      <c r="HC93" s="62"/>
      <c r="HD93" s="62"/>
      <c r="HE93" s="62"/>
      <c r="HF93" s="62"/>
      <c r="HG93" s="62"/>
      <c r="HH93" s="62"/>
      <c r="HI93" s="62"/>
      <c r="HJ93" s="62"/>
      <c r="HK93" s="62"/>
      <c r="HL93" s="62"/>
      <c r="HM93" s="62"/>
      <c r="HN93" s="62"/>
      <c r="HO93" s="62"/>
      <c r="HP93" s="62"/>
      <c r="HQ93" s="62"/>
      <c r="HR93" s="62"/>
      <c r="HS93" s="62"/>
      <c r="HT93" s="62"/>
      <c r="HU93" s="62"/>
      <c r="HV93" s="62"/>
      <c r="HW93" s="62"/>
    </row>
    <row r="94" spans="1:231" ht="15.6" thickBot="1" x14ac:dyDescent="0.35">
      <c r="B94" s="3"/>
      <c r="C94" s="9"/>
      <c r="D94" s="10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62"/>
      <c r="BQ94" s="62"/>
      <c r="BR94" s="62"/>
      <c r="BS94" s="62"/>
      <c r="BT94" s="62"/>
      <c r="BU94" s="62"/>
      <c r="BV94" s="62"/>
      <c r="BW94" s="62"/>
      <c r="BX94" s="62"/>
      <c r="BY94" s="62"/>
      <c r="BZ94" s="62"/>
      <c r="CA94" s="62"/>
      <c r="CB94" s="62"/>
      <c r="CC94" s="62"/>
      <c r="CD94" s="62"/>
      <c r="CE94" s="62"/>
      <c r="CF94" s="62"/>
      <c r="CG94" s="62"/>
      <c r="CH94" s="62"/>
      <c r="CI94" s="62"/>
      <c r="CJ94" s="62"/>
      <c r="CK94" s="62"/>
      <c r="CL94" s="62"/>
      <c r="CM94" s="62"/>
      <c r="CN94" s="62"/>
      <c r="CO94" s="62"/>
      <c r="CP94" s="62"/>
      <c r="CQ94" s="62"/>
      <c r="CR94" s="62"/>
      <c r="CS94" s="62"/>
      <c r="CT94" s="62"/>
      <c r="CU94" s="62"/>
      <c r="CV94" s="62"/>
      <c r="CW94" s="62"/>
      <c r="CX94" s="62"/>
      <c r="CY94" s="62"/>
      <c r="CZ94" s="62"/>
      <c r="DA94" s="62"/>
      <c r="DB94" s="62"/>
      <c r="DC94" s="62"/>
      <c r="DD94" s="62"/>
      <c r="DE94" s="62"/>
      <c r="DF94" s="62"/>
      <c r="DG94" s="62"/>
      <c r="DH94" s="62"/>
      <c r="DI94" s="62"/>
      <c r="DJ94" s="62"/>
      <c r="DK94" s="62"/>
      <c r="DL94" s="62"/>
      <c r="DM94" s="62"/>
      <c r="DN94" s="62"/>
      <c r="DO94" s="62"/>
      <c r="DP94" s="62"/>
      <c r="DQ94" s="62"/>
      <c r="DR94" s="62"/>
      <c r="DS94" s="62"/>
      <c r="DT94" s="62"/>
      <c r="DU94" s="62"/>
      <c r="DV94" s="62"/>
      <c r="DW94" s="62"/>
      <c r="DX94" s="62"/>
      <c r="DY94" s="62"/>
      <c r="DZ94" s="62"/>
      <c r="EA94" s="62"/>
      <c r="EB94" s="62"/>
      <c r="EC94" s="62"/>
      <c r="ED94" s="62"/>
      <c r="EE94" s="62"/>
      <c r="EF94" s="62"/>
      <c r="EG94" s="62"/>
      <c r="EH94" s="62"/>
      <c r="EI94" s="62"/>
      <c r="EJ94" s="62"/>
      <c r="EK94" s="62"/>
      <c r="EL94" s="62"/>
      <c r="EM94" s="62"/>
      <c r="EN94" s="62"/>
      <c r="EO94" s="62"/>
      <c r="EP94" s="62"/>
      <c r="EQ94" s="62"/>
      <c r="ER94" s="62"/>
      <c r="ES94" s="62"/>
      <c r="ET94" s="62"/>
      <c r="EU94" s="62"/>
      <c r="EV94" s="62"/>
      <c r="EW94" s="62"/>
      <c r="EX94" s="62"/>
      <c r="EY94" s="62"/>
      <c r="EZ94" s="62"/>
      <c r="FA94" s="62"/>
      <c r="FB94" s="62"/>
      <c r="FC94" s="62"/>
      <c r="FD94" s="62"/>
      <c r="FE94" s="62"/>
      <c r="FF94" s="62"/>
      <c r="FG94" s="62"/>
      <c r="FH94" s="62"/>
      <c r="FI94" s="62"/>
      <c r="FJ94" s="62"/>
      <c r="FK94" s="62"/>
      <c r="FL94" s="62"/>
      <c r="FM94" s="62"/>
      <c r="FN94" s="62"/>
      <c r="FO94" s="62"/>
      <c r="FP94" s="62"/>
      <c r="FQ94" s="62"/>
      <c r="FR94" s="62"/>
      <c r="FS94" s="62"/>
      <c r="FT94" s="62"/>
      <c r="FU94" s="62"/>
      <c r="FV94" s="62"/>
      <c r="FW94" s="62"/>
      <c r="FX94" s="62"/>
      <c r="FY94" s="62"/>
      <c r="FZ94" s="62"/>
      <c r="GA94" s="62"/>
      <c r="GB94" s="62"/>
      <c r="GC94" s="62"/>
      <c r="GD94" s="62"/>
      <c r="GE94" s="62"/>
      <c r="GF94" s="62"/>
      <c r="GG94" s="62"/>
      <c r="GH94" s="62"/>
      <c r="GI94" s="62"/>
      <c r="GJ94" s="62"/>
      <c r="GK94" s="62"/>
      <c r="GL94" s="62"/>
      <c r="GM94" s="62"/>
      <c r="GN94" s="62"/>
      <c r="GO94" s="62"/>
      <c r="GP94" s="62"/>
      <c r="GQ94" s="62"/>
      <c r="GR94" s="62"/>
      <c r="GS94" s="62"/>
      <c r="GT94" s="62"/>
      <c r="GU94" s="62"/>
      <c r="GV94" s="62"/>
      <c r="GW94" s="62"/>
      <c r="GX94" s="62"/>
      <c r="GY94" s="62"/>
      <c r="GZ94" s="62"/>
      <c r="HA94" s="62"/>
      <c r="HB94" s="62"/>
      <c r="HC94" s="62"/>
      <c r="HD94" s="62"/>
      <c r="HE94" s="62"/>
      <c r="HF94" s="62"/>
      <c r="HG94" s="62"/>
      <c r="HH94" s="62"/>
      <c r="HI94" s="62"/>
      <c r="HJ94" s="62"/>
      <c r="HK94" s="62"/>
      <c r="HL94" s="62"/>
      <c r="HM94" s="62"/>
      <c r="HN94" s="62"/>
      <c r="HO94" s="62"/>
      <c r="HP94" s="62"/>
      <c r="HQ94" s="62"/>
      <c r="HR94" s="62"/>
      <c r="HS94" s="62"/>
      <c r="HT94" s="62"/>
      <c r="HU94" s="62"/>
      <c r="HV94" s="62"/>
      <c r="HW94" s="62"/>
    </row>
    <row r="95" spans="1:231" ht="30.5" thickBot="1" x14ac:dyDescent="0.35">
      <c r="A95" s="8" t="s">
        <v>8</v>
      </c>
      <c r="D95" s="23">
        <v>184.34</v>
      </c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62"/>
      <c r="BQ95" s="62"/>
      <c r="BR95" s="62"/>
      <c r="BS95" s="62"/>
      <c r="BT95" s="62"/>
      <c r="BU95" s="62"/>
      <c r="BV95" s="62"/>
      <c r="BW95" s="62"/>
      <c r="BX95" s="62"/>
      <c r="BY95" s="62"/>
      <c r="BZ95" s="62"/>
      <c r="CA95" s="62"/>
      <c r="CB95" s="62"/>
      <c r="CC95" s="62"/>
      <c r="CD95" s="62"/>
      <c r="CE95" s="62"/>
      <c r="CF95" s="62"/>
      <c r="CG95" s="62"/>
      <c r="CH95" s="62"/>
      <c r="CI95" s="62"/>
      <c r="CJ95" s="62"/>
      <c r="CK95" s="62"/>
      <c r="CL95" s="62"/>
      <c r="CM95" s="62"/>
      <c r="CN95" s="62"/>
      <c r="CO95" s="62"/>
      <c r="CP95" s="62"/>
      <c r="CQ95" s="62"/>
      <c r="CR95" s="62"/>
      <c r="CS95" s="62"/>
      <c r="CT95" s="62"/>
      <c r="CU95" s="62"/>
      <c r="CV95" s="62"/>
      <c r="CW95" s="62"/>
      <c r="CX95" s="62"/>
      <c r="CY95" s="62"/>
      <c r="CZ95" s="62"/>
      <c r="DA95" s="62"/>
      <c r="DB95" s="62"/>
      <c r="DC95" s="62"/>
      <c r="DD95" s="62"/>
      <c r="DE95" s="62"/>
      <c r="DF95" s="62"/>
      <c r="DG95" s="62"/>
      <c r="DH95" s="62"/>
      <c r="DI95" s="62"/>
      <c r="DJ95" s="62"/>
      <c r="DK95" s="62"/>
      <c r="DL95" s="62"/>
      <c r="DM95" s="62"/>
      <c r="DN95" s="62"/>
      <c r="DO95" s="62"/>
      <c r="DP95" s="62"/>
      <c r="DQ95" s="62"/>
      <c r="DR95" s="62"/>
      <c r="DS95" s="62"/>
      <c r="DT95" s="62"/>
      <c r="DU95" s="62"/>
      <c r="DV95" s="62"/>
      <c r="DW95" s="62"/>
      <c r="DX95" s="62"/>
      <c r="DY95" s="62"/>
      <c r="DZ95" s="62"/>
      <c r="EA95" s="62"/>
      <c r="EB95" s="62"/>
      <c r="EC95" s="62"/>
      <c r="ED95" s="62"/>
      <c r="EE95" s="62"/>
      <c r="EF95" s="62"/>
      <c r="EG95" s="62"/>
      <c r="EH95" s="62"/>
      <c r="EI95" s="62"/>
      <c r="EJ95" s="62"/>
      <c r="EK95" s="62"/>
      <c r="EL95" s="62"/>
      <c r="EM95" s="62"/>
      <c r="EN95" s="62"/>
      <c r="EO95" s="62"/>
      <c r="EP95" s="62"/>
      <c r="EQ95" s="62"/>
      <c r="ER95" s="62"/>
      <c r="ES95" s="62"/>
      <c r="ET95" s="62"/>
      <c r="EU95" s="62"/>
      <c r="EV95" s="62"/>
      <c r="EW95" s="62"/>
      <c r="EX95" s="62"/>
      <c r="EY95" s="62"/>
      <c r="EZ95" s="62"/>
      <c r="FA95" s="62"/>
      <c r="FB95" s="62"/>
      <c r="FC95" s="62"/>
      <c r="FD95" s="62"/>
      <c r="FE95" s="62"/>
      <c r="FF95" s="62"/>
      <c r="FG95" s="62"/>
      <c r="FH95" s="62"/>
      <c r="FI95" s="62"/>
      <c r="FJ95" s="62"/>
      <c r="FK95" s="62"/>
      <c r="FL95" s="62"/>
      <c r="FM95" s="62"/>
      <c r="FN95" s="62"/>
      <c r="FO95" s="62"/>
      <c r="FP95" s="62"/>
      <c r="FQ95" s="62"/>
      <c r="FR95" s="62"/>
      <c r="FS95" s="62"/>
      <c r="FT95" s="62"/>
      <c r="FU95" s="62"/>
      <c r="FV95" s="62"/>
      <c r="FW95" s="62"/>
      <c r="FX95" s="62"/>
      <c r="FY95" s="62"/>
      <c r="FZ95" s="62"/>
      <c r="GA95" s="62"/>
      <c r="GB95" s="62"/>
      <c r="GC95" s="62"/>
      <c r="GD95" s="62"/>
      <c r="GE95" s="62"/>
      <c r="GF95" s="62"/>
      <c r="GG95" s="62"/>
      <c r="GH95" s="62"/>
      <c r="GI95" s="62"/>
      <c r="GJ95" s="62"/>
      <c r="GK95" s="62"/>
      <c r="GL95" s="62"/>
      <c r="GM95" s="62"/>
      <c r="GN95" s="62"/>
      <c r="GO95" s="62"/>
      <c r="GP95" s="62"/>
      <c r="GQ95" s="62"/>
      <c r="GR95" s="62"/>
      <c r="GS95" s="62"/>
      <c r="GT95" s="62"/>
      <c r="GU95" s="62"/>
      <c r="GV95" s="62"/>
      <c r="GW95" s="62"/>
      <c r="GX95" s="62"/>
      <c r="GY95" s="62"/>
      <c r="GZ95" s="62"/>
      <c r="HA95" s="62"/>
      <c r="HB95" s="62"/>
      <c r="HC95" s="62"/>
      <c r="HD95" s="62"/>
      <c r="HE95" s="62"/>
      <c r="HF95" s="62"/>
      <c r="HG95" s="62"/>
      <c r="HH95" s="62"/>
      <c r="HI95" s="62"/>
      <c r="HJ95" s="62"/>
      <c r="HK95" s="62"/>
      <c r="HL95" s="62"/>
      <c r="HM95" s="62"/>
      <c r="HN95" s="62"/>
      <c r="HO95" s="62"/>
      <c r="HP95" s="62"/>
      <c r="HQ95" s="62"/>
      <c r="HR95" s="62"/>
      <c r="HS95" s="62"/>
      <c r="HT95" s="62"/>
      <c r="HU95" s="62"/>
      <c r="HV95" s="62"/>
      <c r="HW95" s="62"/>
    </row>
    <row r="96" spans="1:231" ht="30.5" thickBot="1" x14ac:dyDescent="0.35">
      <c r="A96" s="26" t="s">
        <v>9</v>
      </c>
      <c r="D96" s="12">
        <f>D93+D95</f>
        <v>2118.42</v>
      </c>
      <c r="F96" s="29"/>
      <c r="G96" s="29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  <c r="BI96" s="62"/>
      <c r="BJ96" s="62"/>
      <c r="BK96" s="62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2"/>
      <c r="BZ96" s="62"/>
      <c r="CA96" s="62"/>
      <c r="CB96" s="62"/>
      <c r="CC96" s="62"/>
      <c r="CD96" s="62"/>
      <c r="CE96" s="62"/>
      <c r="CF96" s="62"/>
      <c r="CG96" s="62"/>
      <c r="CH96" s="62"/>
      <c r="CI96" s="62"/>
      <c r="CJ96" s="62"/>
      <c r="CK96" s="62"/>
      <c r="CL96" s="62"/>
      <c r="CM96" s="62"/>
      <c r="CN96" s="62"/>
      <c r="CO96" s="62"/>
      <c r="CP96" s="62"/>
      <c r="CQ96" s="62"/>
      <c r="CR96" s="62"/>
      <c r="CS96" s="62"/>
      <c r="CT96" s="62"/>
      <c r="CU96" s="62"/>
      <c r="CV96" s="62"/>
      <c r="CW96" s="62"/>
      <c r="CX96" s="62"/>
      <c r="CY96" s="62"/>
      <c r="CZ96" s="62"/>
      <c r="DA96" s="62"/>
      <c r="DB96" s="62"/>
      <c r="DC96" s="62"/>
      <c r="DD96" s="62"/>
      <c r="DE96" s="62"/>
      <c r="DF96" s="62"/>
      <c r="DG96" s="62"/>
      <c r="DH96" s="62"/>
      <c r="DI96" s="62"/>
      <c r="DJ96" s="62"/>
      <c r="DK96" s="62"/>
      <c r="DL96" s="62"/>
      <c r="DM96" s="62"/>
      <c r="DN96" s="62"/>
      <c r="DO96" s="62"/>
      <c r="DP96" s="62"/>
      <c r="DQ96" s="62"/>
      <c r="DR96" s="62"/>
      <c r="DS96" s="62"/>
      <c r="DT96" s="62"/>
      <c r="DU96" s="62"/>
      <c r="DV96" s="62"/>
      <c r="DW96" s="62"/>
      <c r="DX96" s="62"/>
      <c r="DY96" s="62"/>
      <c r="DZ96" s="62"/>
      <c r="EA96" s="62"/>
      <c r="EB96" s="62"/>
      <c r="EC96" s="62"/>
      <c r="ED96" s="62"/>
      <c r="EE96" s="62"/>
      <c r="EF96" s="62"/>
      <c r="EG96" s="62"/>
      <c r="EH96" s="62"/>
      <c r="EI96" s="62"/>
      <c r="EJ96" s="62"/>
      <c r="EK96" s="62"/>
      <c r="EL96" s="62"/>
      <c r="EM96" s="62"/>
      <c r="EN96" s="62"/>
      <c r="EO96" s="62"/>
      <c r="EP96" s="62"/>
      <c r="EQ96" s="62"/>
      <c r="ER96" s="62"/>
      <c r="ES96" s="62"/>
      <c r="ET96" s="62"/>
      <c r="EU96" s="62"/>
      <c r="EV96" s="62"/>
      <c r="EW96" s="62"/>
      <c r="EX96" s="62"/>
      <c r="EY96" s="62"/>
      <c r="EZ96" s="62"/>
      <c r="FA96" s="62"/>
      <c r="FB96" s="62"/>
      <c r="FC96" s="62"/>
      <c r="FD96" s="62"/>
      <c r="FE96" s="62"/>
      <c r="FF96" s="62"/>
      <c r="FG96" s="62"/>
      <c r="FH96" s="62"/>
      <c r="FI96" s="62"/>
      <c r="FJ96" s="62"/>
      <c r="FK96" s="62"/>
      <c r="FL96" s="62"/>
      <c r="FM96" s="62"/>
      <c r="FN96" s="62"/>
      <c r="FO96" s="62"/>
      <c r="FP96" s="62"/>
      <c r="FQ96" s="62"/>
      <c r="FR96" s="62"/>
      <c r="FS96" s="62"/>
      <c r="FT96" s="62"/>
      <c r="FU96" s="62"/>
      <c r="FV96" s="62"/>
      <c r="FW96" s="62"/>
      <c r="FX96" s="62"/>
      <c r="FY96" s="62"/>
      <c r="FZ96" s="62"/>
      <c r="GA96" s="62"/>
      <c r="GB96" s="62"/>
      <c r="GC96" s="62"/>
      <c r="GD96" s="62"/>
      <c r="GE96" s="62"/>
      <c r="GF96" s="62"/>
      <c r="GG96" s="62"/>
      <c r="GH96" s="62"/>
      <c r="GI96" s="62"/>
      <c r="GJ96" s="62"/>
      <c r="GK96" s="62"/>
      <c r="GL96" s="62"/>
      <c r="GM96" s="62"/>
      <c r="GN96" s="62"/>
      <c r="GO96" s="62"/>
      <c r="GP96" s="62"/>
      <c r="GQ96" s="62"/>
      <c r="GR96" s="62"/>
      <c r="GS96" s="62"/>
      <c r="GT96" s="62"/>
      <c r="GU96" s="62"/>
      <c r="GV96" s="62"/>
      <c r="GW96" s="62"/>
      <c r="GX96" s="62"/>
      <c r="GY96" s="62"/>
      <c r="GZ96" s="62"/>
      <c r="HA96" s="62"/>
      <c r="HB96" s="62"/>
      <c r="HC96" s="62"/>
      <c r="HD96" s="62"/>
      <c r="HE96" s="62"/>
      <c r="HF96" s="62"/>
      <c r="HG96" s="62"/>
      <c r="HH96" s="62"/>
      <c r="HI96" s="62"/>
      <c r="HJ96" s="62"/>
      <c r="HK96" s="62"/>
      <c r="HL96" s="62"/>
      <c r="HM96" s="62"/>
      <c r="HN96" s="62"/>
      <c r="HO96" s="62"/>
      <c r="HP96" s="62"/>
      <c r="HQ96" s="62"/>
      <c r="HR96" s="62"/>
      <c r="HS96" s="62"/>
      <c r="HT96" s="62"/>
      <c r="HU96" s="62"/>
      <c r="HV96" s="62"/>
      <c r="HW96" s="62"/>
    </row>
    <row r="97" spans="1:231" ht="15.6" thickBot="1" x14ac:dyDescent="0.35">
      <c r="A97" s="6" t="s">
        <v>7</v>
      </c>
      <c r="D97" s="16">
        <f>D95/D93</f>
        <v>9.5311465916611521E-2</v>
      </c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2"/>
      <c r="CI97" s="62"/>
      <c r="CJ97" s="62"/>
      <c r="CK97" s="62"/>
      <c r="CL97" s="62"/>
      <c r="CM97" s="62"/>
      <c r="CN97" s="62"/>
      <c r="CO97" s="62"/>
      <c r="CP97" s="62"/>
      <c r="CQ97" s="62"/>
      <c r="CR97" s="62"/>
      <c r="CS97" s="62"/>
      <c r="CT97" s="62"/>
      <c r="CU97" s="62"/>
      <c r="CV97" s="62"/>
      <c r="CW97" s="62"/>
      <c r="CX97" s="62"/>
      <c r="CY97" s="62"/>
      <c r="CZ97" s="62"/>
      <c r="DA97" s="62"/>
      <c r="DB97" s="62"/>
      <c r="DC97" s="62"/>
      <c r="DD97" s="62"/>
      <c r="DE97" s="62"/>
      <c r="DF97" s="62"/>
      <c r="DG97" s="62"/>
      <c r="DH97" s="62"/>
      <c r="DI97" s="62"/>
      <c r="DJ97" s="62"/>
      <c r="DK97" s="62"/>
      <c r="DL97" s="62"/>
      <c r="DM97" s="62"/>
      <c r="DN97" s="62"/>
      <c r="DO97" s="62"/>
      <c r="DP97" s="62"/>
      <c r="DQ97" s="62"/>
      <c r="DR97" s="62"/>
      <c r="DS97" s="62"/>
      <c r="DT97" s="62"/>
      <c r="DU97" s="62"/>
      <c r="DV97" s="62"/>
      <c r="DW97" s="62"/>
      <c r="DX97" s="62"/>
      <c r="DY97" s="62"/>
      <c r="DZ97" s="62"/>
      <c r="EA97" s="62"/>
      <c r="EB97" s="62"/>
      <c r="EC97" s="62"/>
      <c r="ED97" s="62"/>
      <c r="EE97" s="62"/>
      <c r="EF97" s="62"/>
      <c r="EG97" s="62"/>
      <c r="EH97" s="62"/>
      <c r="EI97" s="62"/>
      <c r="EJ97" s="62"/>
      <c r="EK97" s="62"/>
      <c r="EL97" s="62"/>
      <c r="EM97" s="62"/>
      <c r="EN97" s="62"/>
      <c r="EO97" s="62"/>
      <c r="EP97" s="62"/>
      <c r="EQ97" s="62"/>
      <c r="ER97" s="62"/>
      <c r="ES97" s="62"/>
      <c r="ET97" s="62"/>
      <c r="EU97" s="62"/>
      <c r="EV97" s="62"/>
      <c r="EW97" s="62"/>
      <c r="EX97" s="62"/>
      <c r="EY97" s="62"/>
      <c r="EZ97" s="62"/>
      <c r="FA97" s="62"/>
      <c r="FB97" s="62"/>
      <c r="FC97" s="62"/>
      <c r="FD97" s="62"/>
      <c r="FE97" s="62"/>
      <c r="FF97" s="62"/>
      <c r="FG97" s="62"/>
      <c r="FH97" s="62"/>
      <c r="FI97" s="62"/>
      <c r="FJ97" s="62"/>
      <c r="FK97" s="62"/>
      <c r="FL97" s="62"/>
      <c r="FM97" s="62"/>
      <c r="FN97" s="62"/>
      <c r="FO97" s="62"/>
      <c r="FP97" s="62"/>
      <c r="FQ97" s="62"/>
      <c r="FR97" s="62"/>
      <c r="FS97" s="62"/>
      <c r="FT97" s="62"/>
      <c r="FU97" s="62"/>
      <c r="FV97" s="62"/>
      <c r="FW97" s="62"/>
      <c r="FX97" s="62"/>
      <c r="FY97" s="62"/>
      <c r="FZ97" s="62"/>
      <c r="GA97" s="62"/>
      <c r="GB97" s="62"/>
      <c r="GC97" s="62"/>
      <c r="GD97" s="62"/>
      <c r="GE97" s="62"/>
      <c r="GF97" s="62"/>
      <c r="GG97" s="62"/>
      <c r="GH97" s="62"/>
      <c r="GI97" s="62"/>
      <c r="GJ97" s="62"/>
      <c r="GK97" s="62"/>
      <c r="GL97" s="62"/>
      <c r="GM97" s="62"/>
      <c r="GN97" s="62"/>
      <c r="GO97" s="62"/>
      <c r="GP97" s="62"/>
      <c r="GQ97" s="62"/>
      <c r="GR97" s="62"/>
      <c r="GS97" s="62"/>
      <c r="GT97" s="62"/>
      <c r="GU97" s="62"/>
      <c r="GV97" s="62"/>
      <c r="GW97" s="62"/>
      <c r="GX97" s="62"/>
      <c r="GY97" s="62"/>
      <c r="GZ97" s="62"/>
      <c r="HA97" s="62"/>
      <c r="HB97" s="62"/>
      <c r="HC97" s="62"/>
      <c r="HD97" s="62"/>
      <c r="HE97" s="62"/>
      <c r="HF97" s="62"/>
      <c r="HG97" s="62"/>
      <c r="HH97" s="62"/>
      <c r="HI97" s="62"/>
      <c r="HJ97" s="62"/>
      <c r="HK97" s="62"/>
      <c r="HL97" s="62"/>
      <c r="HM97" s="62"/>
      <c r="HN97" s="62"/>
      <c r="HO97" s="62"/>
      <c r="HP97" s="62"/>
      <c r="HQ97" s="62"/>
      <c r="HR97" s="62"/>
      <c r="HS97" s="62"/>
      <c r="HT97" s="62"/>
      <c r="HU97" s="62"/>
      <c r="HV97" s="62"/>
      <c r="HW97" s="62"/>
    </row>
    <row r="98" spans="1:231" x14ac:dyDescent="0.3"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2"/>
      <c r="EF98" s="62"/>
      <c r="EG98" s="62"/>
      <c r="EH98" s="62"/>
      <c r="EI98" s="62"/>
      <c r="EJ98" s="62"/>
      <c r="EK98" s="62"/>
      <c r="EL98" s="62"/>
      <c r="EM98" s="62"/>
      <c r="EN98" s="62"/>
      <c r="EO98" s="62"/>
      <c r="EP98" s="62"/>
      <c r="EQ98" s="62"/>
      <c r="ER98" s="62"/>
      <c r="ES98" s="62"/>
      <c r="ET98" s="62"/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  <c r="FI98" s="62"/>
      <c r="FJ98" s="62"/>
      <c r="FK98" s="62"/>
      <c r="FL98" s="62"/>
      <c r="FM98" s="62"/>
      <c r="FN98" s="62"/>
      <c r="FO98" s="62"/>
      <c r="FP98" s="62"/>
      <c r="FQ98" s="62"/>
      <c r="FR98" s="62"/>
      <c r="FS98" s="62"/>
      <c r="FT98" s="62"/>
      <c r="FU98" s="62"/>
      <c r="FV98" s="62"/>
      <c r="FW98" s="62"/>
      <c r="FX98" s="62"/>
      <c r="FY98" s="62"/>
      <c r="FZ98" s="62"/>
      <c r="GA98" s="62"/>
      <c r="GB98" s="62"/>
      <c r="GC98" s="62"/>
      <c r="GD98" s="62"/>
      <c r="GE98" s="62"/>
      <c r="GF98" s="62"/>
      <c r="GG98" s="62"/>
      <c r="GH98" s="62"/>
      <c r="GI98" s="62"/>
      <c r="GJ98" s="62"/>
      <c r="GK98" s="62"/>
      <c r="GL98" s="62"/>
      <c r="GM98" s="62"/>
      <c r="GN98" s="62"/>
      <c r="GO98" s="62"/>
      <c r="GP98" s="62"/>
      <c r="GQ98" s="62"/>
      <c r="GR98" s="62"/>
      <c r="GS98" s="62"/>
      <c r="GT98" s="62"/>
      <c r="GU98" s="62"/>
      <c r="GV98" s="62"/>
      <c r="GW98" s="62"/>
      <c r="GX98" s="62"/>
      <c r="GY98" s="62"/>
      <c r="GZ98" s="62"/>
      <c r="HA98" s="62"/>
      <c r="HB98" s="62"/>
      <c r="HC98" s="62"/>
      <c r="HD98" s="62"/>
      <c r="HE98" s="62"/>
      <c r="HF98" s="62"/>
      <c r="HG98" s="62"/>
      <c r="HH98" s="62"/>
      <c r="HI98" s="62"/>
      <c r="HJ98" s="62"/>
      <c r="HK98" s="62"/>
      <c r="HL98" s="62"/>
      <c r="HM98" s="62"/>
      <c r="HN98" s="62"/>
      <c r="HO98" s="62"/>
      <c r="HP98" s="62"/>
      <c r="HQ98" s="62"/>
      <c r="HR98" s="62"/>
      <c r="HS98" s="62"/>
      <c r="HT98" s="62"/>
      <c r="HU98" s="62"/>
      <c r="HV98" s="62"/>
      <c r="HW98" s="62"/>
    </row>
    <row r="99" spans="1:231" x14ac:dyDescent="0.3"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  <c r="BY99" s="62"/>
      <c r="BZ99" s="62"/>
      <c r="CA99" s="62"/>
      <c r="CB99" s="62"/>
      <c r="CC99" s="62"/>
      <c r="CD99" s="62"/>
      <c r="CE99" s="62"/>
      <c r="CF99" s="62"/>
      <c r="CG99" s="62"/>
      <c r="CH99" s="62"/>
      <c r="CI99" s="62"/>
      <c r="CJ99" s="62"/>
      <c r="CK99" s="62"/>
      <c r="CL99" s="62"/>
      <c r="CM99" s="62"/>
      <c r="CN99" s="62"/>
      <c r="CO99" s="62"/>
      <c r="CP99" s="62"/>
      <c r="CQ99" s="62"/>
      <c r="CR99" s="62"/>
      <c r="CS99" s="62"/>
      <c r="CT99" s="62"/>
      <c r="CU99" s="62"/>
      <c r="CV99" s="62"/>
      <c r="CW99" s="62"/>
      <c r="CX99" s="62"/>
      <c r="CY99" s="62"/>
      <c r="CZ99" s="62"/>
      <c r="DA99" s="62"/>
      <c r="DB99" s="62"/>
      <c r="DC99" s="62"/>
      <c r="DD99" s="62"/>
      <c r="DE99" s="62"/>
      <c r="DF99" s="62"/>
      <c r="DG99" s="62"/>
      <c r="DH99" s="62"/>
      <c r="DI99" s="62"/>
      <c r="DJ99" s="62"/>
      <c r="DK99" s="62"/>
      <c r="DL99" s="62"/>
      <c r="DM99" s="62"/>
      <c r="DN99" s="62"/>
      <c r="DO99" s="62"/>
      <c r="DP99" s="62"/>
      <c r="DQ99" s="62"/>
      <c r="DR99" s="62"/>
      <c r="DS99" s="62"/>
      <c r="DT99" s="62"/>
      <c r="DU99" s="62"/>
      <c r="DV99" s="62"/>
      <c r="DW99" s="62"/>
      <c r="DX99" s="62"/>
      <c r="DY99" s="62"/>
      <c r="DZ99" s="62"/>
      <c r="EA99" s="62"/>
      <c r="EB99" s="62"/>
      <c r="EC99" s="62"/>
      <c r="ED99" s="62"/>
      <c r="EE99" s="62"/>
      <c r="EF99" s="62"/>
      <c r="EG99" s="62"/>
      <c r="EH99" s="62"/>
      <c r="EI99" s="62"/>
      <c r="EJ99" s="62"/>
      <c r="EK99" s="62"/>
      <c r="EL99" s="62"/>
      <c r="EM99" s="62"/>
      <c r="EN99" s="62"/>
      <c r="EO99" s="62"/>
      <c r="EP99" s="62"/>
      <c r="EQ99" s="62"/>
      <c r="ER99" s="62"/>
      <c r="ES99" s="62"/>
      <c r="ET99" s="62"/>
      <c r="EU99" s="62"/>
      <c r="EV99" s="62"/>
      <c r="EW99" s="62"/>
      <c r="EX99" s="62"/>
      <c r="EY99" s="62"/>
      <c r="EZ99" s="62"/>
      <c r="FA99" s="62"/>
      <c r="FB99" s="62"/>
      <c r="FC99" s="62"/>
      <c r="FD99" s="62"/>
      <c r="FE99" s="62"/>
      <c r="FF99" s="62"/>
      <c r="FG99" s="62"/>
      <c r="FH99" s="62"/>
      <c r="FI99" s="62"/>
      <c r="FJ99" s="62"/>
      <c r="FK99" s="62"/>
      <c r="FL99" s="62"/>
      <c r="FM99" s="62"/>
      <c r="FN99" s="62"/>
      <c r="FO99" s="62"/>
      <c r="FP99" s="62"/>
      <c r="FQ99" s="62"/>
      <c r="FR99" s="62"/>
      <c r="FS99" s="62"/>
      <c r="FT99" s="62"/>
      <c r="FU99" s="62"/>
      <c r="FV99" s="62"/>
      <c r="FW99" s="62"/>
      <c r="FX99" s="62"/>
      <c r="FY99" s="62"/>
      <c r="FZ99" s="62"/>
      <c r="GA99" s="62"/>
      <c r="GB99" s="62"/>
      <c r="GC99" s="62"/>
      <c r="GD99" s="62"/>
      <c r="GE99" s="62"/>
      <c r="GF99" s="62"/>
      <c r="GG99" s="62"/>
      <c r="GH99" s="62"/>
      <c r="GI99" s="62"/>
      <c r="GJ99" s="62"/>
      <c r="GK99" s="62"/>
      <c r="GL99" s="62"/>
      <c r="GM99" s="62"/>
      <c r="GN99" s="62"/>
      <c r="GO99" s="62"/>
      <c r="GP99" s="62"/>
      <c r="GQ99" s="62"/>
      <c r="GR99" s="62"/>
      <c r="GS99" s="62"/>
      <c r="GT99" s="62"/>
      <c r="GU99" s="62"/>
      <c r="GV99" s="62"/>
      <c r="GW99" s="62"/>
      <c r="GX99" s="62"/>
      <c r="GY99" s="62"/>
      <c r="GZ99" s="62"/>
      <c r="HA99" s="62"/>
      <c r="HB99" s="62"/>
      <c r="HC99" s="62"/>
      <c r="HD99" s="62"/>
      <c r="HE99" s="62"/>
      <c r="HF99" s="62"/>
      <c r="HG99" s="62"/>
      <c r="HH99" s="62"/>
      <c r="HI99" s="62"/>
      <c r="HJ99" s="62"/>
      <c r="HK99" s="62"/>
      <c r="HL99" s="62"/>
      <c r="HM99" s="62"/>
      <c r="HN99" s="62"/>
      <c r="HO99" s="62"/>
      <c r="HP99" s="62"/>
      <c r="HQ99" s="62"/>
      <c r="HR99" s="62"/>
      <c r="HS99" s="62"/>
      <c r="HT99" s="62"/>
      <c r="HU99" s="62"/>
      <c r="HV99" s="62"/>
      <c r="HW99" s="62"/>
    </row>
    <row r="100" spans="1:231" ht="15.6" thickBot="1" x14ac:dyDescent="0.35"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/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2"/>
      <c r="FK100" s="62"/>
      <c r="FL100" s="62"/>
      <c r="FM100" s="62"/>
      <c r="FN100" s="62"/>
      <c r="FO100" s="62"/>
      <c r="FP100" s="62"/>
      <c r="FQ100" s="62"/>
      <c r="FR100" s="62"/>
      <c r="FS100" s="62"/>
      <c r="FT100" s="62"/>
      <c r="FU100" s="62"/>
      <c r="FV100" s="62"/>
      <c r="FW100" s="62"/>
      <c r="FX100" s="62"/>
      <c r="FY100" s="62"/>
      <c r="FZ100" s="62"/>
      <c r="GA100" s="62"/>
      <c r="GB100" s="62"/>
      <c r="GC100" s="62"/>
      <c r="GD100" s="62"/>
      <c r="GE100" s="62"/>
      <c r="GF100" s="62"/>
      <c r="GG100" s="62"/>
      <c r="GH100" s="62"/>
      <c r="GI100" s="62"/>
      <c r="GJ100" s="62"/>
      <c r="GK100" s="62"/>
      <c r="GL100" s="62"/>
      <c r="GM100" s="62"/>
      <c r="GN100" s="62"/>
      <c r="GO100" s="62"/>
      <c r="GP100" s="62"/>
      <c r="GQ100" s="62"/>
      <c r="GR100" s="62"/>
      <c r="GS100" s="62"/>
      <c r="GT100" s="62"/>
      <c r="GU100" s="62"/>
      <c r="GV100" s="62"/>
      <c r="GW100" s="62"/>
      <c r="GX100" s="62"/>
      <c r="GY100" s="62"/>
      <c r="GZ100" s="62"/>
      <c r="HA100" s="62"/>
      <c r="HB100" s="62"/>
      <c r="HC100" s="62"/>
      <c r="HD100" s="62"/>
      <c r="HE100" s="62"/>
      <c r="HF100" s="62"/>
      <c r="HG100" s="62"/>
      <c r="HH100" s="62"/>
      <c r="HI100" s="62"/>
      <c r="HJ100" s="62"/>
      <c r="HK100" s="62"/>
      <c r="HL100" s="62"/>
      <c r="HM100" s="62"/>
      <c r="HN100" s="62"/>
      <c r="HO100" s="62"/>
      <c r="HP100" s="62"/>
      <c r="HQ100" s="62"/>
      <c r="HR100" s="62"/>
      <c r="HS100" s="62"/>
      <c r="HT100" s="62"/>
      <c r="HU100" s="62"/>
      <c r="HV100" s="62"/>
      <c r="HW100" s="62"/>
    </row>
    <row r="101" spans="1:231" ht="44.8" x14ac:dyDescent="0.3">
      <c r="B101" s="38" t="s">
        <v>162</v>
      </c>
      <c r="C101" s="38" t="s">
        <v>161</v>
      </c>
      <c r="D101" s="39" t="s">
        <v>163</v>
      </c>
      <c r="E101" s="40" t="s">
        <v>19</v>
      </c>
      <c r="F101" s="40" t="s">
        <v>20</v>
      </c>
      <c r="G101" s="40" t="s">
        <v>169</v>
      </c>
      <c r="H101" s="40" t="s">
        <v>167</v>
      </c>
      <c r="I101" s="40" t="s">
        <v>166</v>
      </c>
      <c r="J101" s="51" t="s">
        <v>165</v>
      </c>
      <c r="K101" s="40" t="s">
        <v>168</v>
      </c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/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2"/>
      <c r="FK101" s="62"/>
      <c r="FL101" s="62"/>
      <c r="FM101" s="62"/>
      <c r="FN101" s="62"/>
      <c r="FO101" s="62"/>
      <c r="FP101" s="62"/>
      <c r="FQ101" s="62"/>
      <c r="FR101" s="62"/>
      <c r="FS101" s="62"/>
      <c r="FT101" s="62"/>
      <c r="FU101" s="62"/>
      <c r="FV101" s="62"/>
      <c r="FW101" s="62"/>
      <c r="FX101" s="62"/>
      <c r="FY101" s="62"/>
      <c r="FZ101" s="62"/>
      <c r="GA101" s="62"/>
      <c r="GB101" s="62"/>
      <c r="GC101" s="62"/>
      <c r="GD101" s="62"/>
      <c r="GE101" s="62"/>
      <c r="GF101" s="62"/>
      <c r="GG101" s="62"/>
      <c r="GH101" s="62"/>
      <c r="GI101" s="62"/>
      <c r="GJ101" s="62"/>
      <c r="GK101" s="62"/>
      <c r="GL101" s="62"/>
      <c r="GM101" s="62"/>
      <c r="GN101" s="62"/>
      <c r="GO101" s="62"/>
      <c r="GP101" s="62"/>
      <c r="GQ101" s="62"/>
      <c r="GR101" s="62"/>
      <c r="GS101" s="62"/>
      <c r="GT101" s="62"/>
      <c r="GU101" s="62"/>
      <c r="GV101" s="62"/>
      <c r="GW101" s="62"/>
      <c r="GX101" s="62"/>
      <c r="GY101" s="62"/>
      <c r="GZ101" s="62"/>
      <c r="HA101" s="62"/>
      <c r="HB101" s="62"/>
      <c r="HC101" s="62"/>
      <c r="HD101" s="62"/>
      <c r="HE101" s="62"/>
      <c r="HF101" s="62"/>
      <c r="HG101" s="62"/>
      <c r="HH101" s="62"/>
      <c r="HI101" s="62"/>
      <c r="HJ101" s="62"/>
      <c r="HK101" s="62"/>
      <c r="HL101" s="62"/>
      <c r="HM101" s="62"/>
      <c r="HN101" s="62"/>
      <c r="HO101" s="62"/>
      <c r="HP101" s="62"/>
      <c r="HQ101" s="62"/>
      <c r="HR101" s="62"/>
      <c r="HS101" s="62"/>
      <c r="HT101" s="62"/>
      <c r="HU101" s="62"/>
      <c r="HV101" s="62"/>
      <c r="HW101" s="62"/>
    </row>
    <row r="102" spans="1:231" s="63" customFormat="1" x14ac:dyDescent="0.3">
      <c r="A102" s="64" t="s">
        <v>121</v>
      </c>
      <c r="B102" s="41">
        <v>3</v>
      </c>
      <c r="C102" s="41">
        <v>1</v>
      </c>
      <c r="D102" s="41" t="s">
        <v>18</v>
      </c>
      <c r="E102" s="43">
        <v>67.88</v>
      </c>
      <c r="F102" s="43">
        <f t="shared" ref="F102" si="22">E102*$D$97</f>
        <v>6.4697423064195894</v>
      </c>
      <c r="G102" s="43">
        <v>12.97</v>
      </c>
      <c r="H102" s="43">
        <f t="shared" ref="H102:H108" si="23">E102+F102+G102</f>
        <v>87.319742306419585</v>
      </c>
      <c r="I102" s="43">
        <f t="shared" ref="I102" si="24">H102*10.76291</f>
        <v>939.81452766718644</v>
      </c>
      <c r="J102" s="43" t="s">
        <v>133</v>
      </c>
      <c r="K102" s="57" t="s">
        <v>159</v>
      </c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/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2"/>
      <c r="FK102" s="62"/>
      <c r="FL102" s="62"/>
      <c r="FM102" s="62"/>
      <c r="FN102" s="62"/>
      <c r="FO102" s="62"/>
      <c r="FP102" s="62"/>
      <c r="FQ102" s="62"/>
      <c r="FR102" s="62"/>
      <c r="FS102" s="62"/>
      <c r="FT102" s="62"/>
      <c r="FU102" s="62"/>
      <c r="FV102" s="62"/>
      <c r="FW102" s="62"/>
      <c r="FX102" s="62"/>
      <c r="FY102" s="62"/>
      <c r="FZ102" s="62"/>
      <c r="GA102" s="62"/>
      <c r="GB102" s="62"/>
      <c r="GC102" s="62"/>
      <c r="GD102" s="62"/>
      <c r="GE102" s="62"/>
      <c r="GF102" s="62"/>
      <c r="GG102" s="62"/>
      <c r="GH102" s="62"/>
      <c r="GI102" s="62"/>
      <c r="GJ102" s="62"/>
      <c r="GK102" s="62"/>
      <c r="GL102" s="62"/>
      <c r="GM102" s="62"/>
      <c r="GN102" s="62"/>
      <c r="GO102" s="62"/>
      <c r="GP102" s="62"/>
      <c r="GQ102" s="62"/>
      <c r="GR102" s="62"/>
      <c r="GS102" s="62"/>
      <c r="GT102" s="62"/>
      <c r="GU102" s="62"/>
      <c r="GV102" s="62"/>
      <c r="GW102" s="62"/>
      <c r="GX102" s="62"/>
      <c r="GY102" s="62"/>
      <c r="GZ102" s="62"/>
      <c r="HA102" s="62"/>
      <c r="HB102" s="62"/>
      <c r="HC102" s="62"/>
      <c r="HD102" s="62"/>
      <c r="HE102" s="62"/>
      <c r="HF102" s="62"/>
      <c r="HG102" s="62"/>
      <c r="HH102" s="62"/>
      <c r="HI102" s="62"/>
      <c r="HJ102" s="62"/>
      <c r="HK102" s="62"/>
      <c r="HL102" s="62"/>
      <c r="HM102" s="62"/>
      <c r="HN102" s="62"/>
      <c r="HO102" s="62"/>
      <c r="HP102" s="62"/>
      <c r="HQ102" s="62"/>
      <c r="HR102" s="62"/>
      <c r="HS102" s="62"/>
      <c r="HT102" s="62"/>
      <c r="HU102" s="62"/>
      <c r="HV102" s="62"/>
      <c r="HW102" s="62"/>
    </row>
    <row r="103" spans="1:231" s="63" customFormat="1" x14ac:dyDescent="0.3">
      <c r="A103" s="64" t="s">
        <v>22</v>
      </c>
      <c r="B103" s="41">
        <v>3</v>
      </c>
      <c r="C103" s="41">
        <v>1</v>
      </c>
      <c r="D103" s="41" t="s">
        <v>11</v>
      </c>
      <c r="E103" s="43">
        <v>42.95</v>
      </c>
      <c r="F103" s="43">
        <f t="shared" ref="F103:F108" si="25">E103*$D$97</f>
        <v>4.0936274611184649</v>
      </c>
      <c r="G103" s="43">
        <v>13.6</v>
      </c>
      <c r="H103" s="43">
        <f t="shared" si="23"/>
        <v>60.64362746111847</v>
      </c>
      <c r="I103" s="43">
        <f t="shared" ref="I103:I108" si="26">H103*10.76291</f>
        <v>652.70190443754655</v>
      </c>
      <c r="J103" s="43" t="s">
        <v>136</v>
      </c>
      <c r="K103" s="61" t="s">
        <v>158</v>
      </c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/>
      <c r="CG103" s="62"/>
      <c r="CH103" s="62"/>
      <c r="CI103" s="62"/>
      <c r="CJ103" s="62"/>
      <c r="CK103" s="62"/>
      <c r="CL103" s="62"/>
      <c r="CM103" s="62"/>
      <c r="CN103" s="62"/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2"/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2"/>
      <c r="FK103" s="62"/>
      <c r="FL103" s="62"/>
      <c r="FM103" s="62"/>
      <c r="FN103" s="62"/>
      <c r="FO103" s="62"/>
      <c r="FP103" s="62"/>
      <c r="FQ103" s="62"/>
      <c r="FR103" s="62"/>
      <c r="FS103" s="62"/>
      <c r="FT103" s="62"/>
      <c r="FU103" s="62"/>
      <c r="FV103" s="62"/>
      <c r="FW103" s="62"/>
      <c r="FX103" s="62"/>
      <c r="FY103" s="62"/>
      <c r="FZ103" s="62"/>
      <c r="GA103" s="62"/>
      <c r="GB103" s="62"/>
      <c r="GC103" s="62"/>
      <c r="GD103" s="62"/>
      <c r="GE103" s="62"/>
      <c r="GF103" s="62"/>
      <c r="GG103" s="62"/>
      <c r="GH103" s="62"/>
      <c r="GI103" s="62"/>
      <c r="GJ103" s="62"/>
      <c r="GK103" s="62"/>
      <c r="GL103" s="62"/>
      <c r="GM103" s="62"/>
      <c r="GN103" s="62"/>
      <c r="GO103" s="62"/>
      <c r="GP103" s="62"/>
      <c r="GQ103" s="62"/>
      <c r="GR103" s="62"/>
      <c r="GS103" s="62"/>
      <c r="GT103" s="62"/>
      <c r="GU103" s="62"/>
      <c r="GV103" s="62"/>
      <c r="GW103" s="62"/>
      <c r="GX103" s="62"/>
      <c r="GY103" s="62"/>
      <c r="GZ103" s="62"/>
      <c r="HA103" s="62"/>
      <c r="HB103" s="62"/>
      <c r="HC103" s="62"/>
      <c r="HD103" s="62"/>
      <c r="HE103" s="62"/>
      <c r="HF103" s="62"/>
      <c r="HG103" s="62"/>
      <c r="HH103" s="62"/>
      <c r="HI103" s="62"/>
      <c r="HJ103" s="62"/>
      <c r="HK103" s="62"/>
      <c r="HL103" s="62"/>
      <c r="HM103" s="62"/>
      <c r="HN103" s="62"/>
      <c r="HO103" s="62"/>
      <c r="HP103" s="62"/>
      <c r="HQ103" s="62"/>
      <c r="HR103" s="62"/>
      <c r="HS103" s="62"/>
      <c r="HT103" s="62"/>
      <c r="HU103" s="62"/>
      <c r="HV103" s="62"/>
      <c r="HW103" s="62"/>
    </row>
    <row r="104" spans="1:231" s="63" customFormat="1" ht="17.2" customHeight="1" x14ac:dyDescent="0.3">
      <c r="A104" s="64" t="s">
        <v>141</v>
      </c>
      <c r="B104" s="41">
        <v>3</v>
      </c>
      <c r="C104" s="41">
        <v>1</v>
      </c>
      <c r="D104" s="41" t="s">
        <v>142</v>
      </c>
      <c r="E104" s="43">
        <v>85.79</v>
      </c>
      <c r="F104" s="43">
        <v>8.2799999999999994</v>
      </c>
      <c r="G104" s="43">
        <v>26.16</v>
      </c>
      <c r="H104" s="43">
        <f t="shared" si="23"/>
        <v>120.23</v>
      </c>
      <c r="I104" s="43">
        <f t="shared" si="26"/>
        <v>1294.0246692999999</v>
      </c>
      <c r="J104" s="43" t="s">
        <v>136</v>
      </c>
      <c r="K104" s="61" t="s">
        <v>158</v>
      </c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/>
      <c r="CG104" s="62"/>
      <c r="CH104" s="62"/>
      <c r="CI104" s="62"/>
      <c r="CJ104" s="62"/>
      <c r="CK104" s="62"/>
      <c r="CL104" s="62"/>
      <c r="CM104" s="62"/>
      <c r="CN104" s="62"/>
      <c r="CO104" s="62"/>
      <c r="CP104" s="62"/>
      <c r="CQ104" s="62"/>
      <c r="CR104" s="62"/>
      <c r="CS104" s="62"/>
      <c r="CT104" s="62"/>
      <c r="CU104" s="6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/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2"/>
      <c r="FK104" s="62"/>
      <c r="FL104" s="62"/>
      <c r="FM104" s="62"/>
      <c r="FN104" s="62"/>
      <c r="FO104" s="62"/>
      <c r="FP104" s="62"/>
      <c r="FQ104" s="62"/>
      <c r="FR104" s="62"/>
      <c r="FS104" s="62"/>
      <c r="FT104" s="62"/>
      <c r="FU104" s="62"/>
      <c r="FV104" s="62"/>
      <c r="FW104" s="62"/>
      <c r="FX104" s="62"/>
      <c r="FY104" s="62"/>
      <c r="FZ104" s="62"/>
      <c r="GA104" s="62"/>
      <c r="GB104" s="62"/>
      <c r="GC104" s="62"/>
      <c r="GD104" s="62"/>
      <c r="GE104" s="62"/>
      <c r="GF104" s="62"/>
      <c r="GG104" s="62"/>
      <c r="GH104" s="62"/>
      <c r="GI104" s="62"/>
      <c r="GJ104" s="62"/>
      <c r="GK104" s="62"/>
      <c r="GL104" s="62"/>
      <c r="GM104" s="62"/>
      <c r="GN104" s="62"/>
      <c r="GO104" s="62"/>
      <c r="GP104" s="62"/>
      <c r="GQ104" s="62"/>
      <c r="GR104" s="62"/>
      <c r="GS104" s="62"/>
      <c r="GT104" s="62"/>
      <c r="GU104" s="62"/>
      <c r="GV104" s="62"/>
      <c r="GW104" s="62"/>
      <c r="GX104" s="62"/>
      <c r="GY104" s="62"/>
      <c r="GZ104" s="62"/>
      <c r="HA104" s="62"/>
      <c r="HB104" s="62"/>
      <c r="HC104" s="62"/>
      <c r="HD104" s="62"/>
      <c r="HE104" s="62"/>
      <c r="HF104" s="62"/>
      <c r="HG104" s="62"/>
      <c r="HH104" s="62"/>
      <c r="HI104" s="62"/>
      <c r="HJ104" s="62"/>
      <c r="HK104" s="62"/>
      <c r="HL104" s="62"/>
      <c r="HM104" s="62"/>
      <c r="HN104" s="62"/>
      <c r="HO104" s="62"/>
      <c r="HP104" s="62"/>
      <c r="HQ104" s="62"/>
      <c r="HR104" s="62"/>
      <c r="HS104" s="62"/>
      <c r="HT104" s="62"/>
      <c r="HU104" s="62"/>
      <c r="HV104" s="62"/>
      <c r="HW104" s="62"/>
    </row>
    <row r="105" spans="1:231" s="63" customFormat="1" ht="17.2" customHeight="1" x14ac:dyDescent="0.3">
      <c r="A105" s="64" t="s">
        <v>143</v>
      </c>
      <c r="B105" s="41">
        <v>3</v>
      </c>
      <c r="C105" s="41">
        <v>1</v>
      </c>
      <c r="D105" s="41" t="s">
        <v>144</v>
      </c>
      <c r="E105" s="43">
        <v>86.04</v>
      </c>
      <c r="F105" s="43">
        <v>8.2799999999999994</v>
      </c>
      <c r="G105" s="43">
        <v>27.23</v>
      </c>
      <c r="H105" s="43">
        <f t="shared" si="23"/>
        <v>121.55000000000001</v>
      </c>
      <c r="I105" s="43">
        <f t="shared" si="26"/>
        <v>1308.2317105000002</v>
      </c>
      <c r="J105" s="43" t="s">
        <v>136</v>
      </c>
      <c r="K105" s="61" t="s">
        <v>158</v>
      </c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/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2"/>
      <c r="FK105" s="62"/>
      <c r="FL105" s="62"/>
      <c r="FM105" s="62"/>
      <c r="FN105" s="62"/>
      <c r="FO105" s="62"/>
      <c r="FP105" s="62"/>
      <c r="FQ105" s="62"/>
      <c r="FR105" s="62"/>
      <c r="FS105" s="62"/>
      <c r="FT105" s="62"/>
      <c r="FU105" s="62"/>
      <c r="FV105" s="62"/>
      <c r="FW105" s="62"/>
      <c r="FX105" s="62"/>
      <c r="FY105" s="62"/>
      <c r="FZ105" s="62"/>
      <c r="GA105" s="62"/>
      <c r="GB105" s="62"/>
      <c r="GC105" s="62"/>
      <c r="GD105" s="62"/>
      <c r="GE105" s="62"/>
      <c r="GF105" s="62"/>
      <c r="GG105" s="62"/>
      <c r="GH105" s="62"/>
      <c r="GI105" s="62"/>
      <c r="GJ105" s="62"/>
      <c r="GK105" s="62"/>
      <c r="GL105" s="62"/>
      <c r="GM105" s="62"/>
      <c r="GN105" s="62"/>
      <c r="GO105" s="62"/>
      <c r="GP105" s="62"/>
      <c r="GQ105" s="62"/>
      <c r="GR105" s="62"/>
      <c r="GS105" s="62"/>
      <c r="GT105" s="62"/>
      <c r="GU105" s="62"/>
      <c r="GV105" s="62"/>
      <c r="GW105" s="62"/>
      <c r="GX105" s="62"/>
      <c r="GY105" s="62"/>
      <c r="GZ105" s="62"/>
      <c r="HA105" s="62"/>
      <c r="HB105" s="62"/>
      <c r="HC105" s="62"/>
      <c r="HD105" s="62"/>
      <c r="HE105" s="62"/>
      <c r="HF105" s="62"/>
      <c r="HG105" s="62"/>
      <c r="HH105" s="62"/>
      <c r="HI105" s="62"/>
      <c r="HJ105" s="62"/>
      <c r="HK105" s="62"/>
      <c r="HL105" s="62"/>
      <c r="HM105" s="62"/>
      <c r="HN105" s="62"/>
      <c r="HO105" s="62"/>
      <c r="HP105" s="62"/>
      <c r="HQ105" s="62"/>
      <c r="HR105" s="62"/>
      <c r="HS105" s="62"/>
      <c r="HT105" s="62"/>
      <c r="HU105" s="62"/>
      <c r="HV105" s="62"/>
      <c r="HW105" s="62"/>
    </row>
    <row r="106" spans="1:231" s="63" customFormat="1" ht="17.2" customHeight="1" x14ac:dyDescent="0.3">
      <c r="A106" s="64" t="s">
        <v>145</v>
      </c>
      <c r="B106" s="41">
        <v>3</v>
      </c>
      <c r="C106" s="41">
        <v>1</v>
      </c>
      <c r="D106" s="41" t="s">
        <v>146</v>
      </c>
      <c r="E106" s="43">
        <v>85.79</v>
      </c>
      <c r="F106" s="43">
        <v>8.2799999999999994</v>
      </c>
      <c r="G106" s="43">
        <v>26.16</v>
      </c>
      <c r="H106" s="43">
        <f t="shared" si="23"/>
        <v>120.23</v>
      </c>
      <c r="I106" s="43">
        <f t="shared" si="26"/>
        <v>1294.0246692999999</v>
      </c>
      <c r="J106" s="43" t="s">
        <v>136</v>
      </c>
      <c r="K106" s="61" t="s">
        <v>158</v>
      </c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2"/>
      <c r="CG106" s="62"/>
      <c r="CH106" s="62"/>
      <c r="CI106" s="62"/>
      <c r="CJ106" s="62"/>
      <c r="CK106" s="62"/>
      <c r="CL106" s="62"/>
      <c r="CM106" s="62"/>
      <c r="CN106" s="62"/>
      <c r="CO106" s="62"/>
      <c r="CP106" s="62"/>
      <c r="CQ106" s="62"/>
      <c r="CR106" s="62"/>
      <c r="CS106" s="62"/>
      <c r="CT106" s="62"/>
      <c r="CU106" s="6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/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2"/>
      <c r="FK106" s="62"/>
      <c r="FL106" s="62"/>
      <c r="FM106" s="62"/>
      <c r="FN106" s="62"/>
      <c r="FO106" s="62"/>
      <c r="FP106" s="62"/>
      <c r="FQ106" s="62"/>
      <c r="FR106" s="62"/>
      <c r="FS106" s="62"/>
      <c r="FT106" s="62"/>
      <c r="FU106" s="62"/>
      <c r="FV106" s="62"/>
      <c r="FW106" s="62"/>
      <c r="FX106" s="62"/>
      <c r="FY106" s="62"/>
      <c r="FZ106" s="62"/>
      <c r="GA106" s="62"/>
      <c r="GB106" s="62"/>
      <c r="GC106" s="62"/>
      <c r="GD106" s="62"/>
      <c r="GE106" s="62"/>
      <c r="GF106" s="62"/>
      <c r="GG106" s="62"/>
      <c r="GH106" s="62"/>
      <c r="GI106" s="62"/>
      <c r="GJ106" s="62"/>
      <c r="GK106" s="62"/>
      <c r="GL106" s="62"/>
      <c r="GM106" s="62"/>
      <c r="GN106" s="62"/>
      <c r="GO106" s="62"/>
      <c r="GP106" s="62"/>
      <c r="GQ106" s="62"/>
      <c r="GR106" s="62"/>
      <c r="GS106" s="62"/>
      <c r="GT106" s="62"/>
      <c r="GU106" s="62"/>
      <c r="GV106" s="62"/>
      <c r="GW106" s="62"/>
      <c r="GX106" s="62"/>
      <c r="GY106" s="62"/>
      <c r="GZ106" s="62"/>
      <c r="HA106" s="62"/>
      <c r="HB106" s="62"/>
      <c r="HC106" s="62"/>
      <c r="HD106" s="62"/>
      <c r="HE106" s="62"/>
      <c r="HF106" s="62"/>
      <c r="HG106" s="62"/>
      <c r="HH106" s="62"/>
      <c r="HI106" s="62"/>
      <c r="HJ106" s="62"/>
      <c r="HK106" s="62"/>
      <c r="HL106" s="62"/>
      <c r="HM106" s="62"/>
      <c r="HN106" s="62"/>
      <c r="HO106" s="62"/>
      <c r="HP106" s="62"/>
      <c r="HQ106" s="62"/>
      <c r="HR106" s="62"/>
      <c r="HS106" s="62"/>
      <c r="HT106" s="62"/>
      <c r="HU106" s="62"/>
      <c r="HV106" s="62"/>
      <c r="HW106" s="62"/>
    </row>
    <row r="107" spans="1:231" s="63" customFormat="1" x14ac:dyDescent="0.3">
      <c r="A107" s="64" t="s">
        <v>147</v>
      </c>
      <c r="B107" s="41">
        <v>3</v>
      </c>
      <c r="C107" s="41">
        <v>1</v>
      </c>
      <c r="D107" s="41" t="s">
        <v>148</v>
      </c>
      <c r="E107" s="43">
        <v>42.95</v>
      </c>
      <c r="F107" s="43">
        <v>4.1399999999999997</v>
      </c>
      <c r="G107" s="43">
        <v>13.6</v>
      </c>
      <c r="H107" s="43">
        <f t="shared" si="23"/>
        <v>60.690000000000005</v>
      </c>
      <c r="I107" s="43">
        <f t="shared" si="26"/>
        <v>653.20100790000004</v>
      </c>
      <c r="J107" s="65" t="s">
        <v>136</v>
      </c>
      <c r="K107" s="61" t="s">
        <v>158</v>
      </c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/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2"/>
      <c r="FK107" s="62"/>
      <c r="FL107" s="62"/>
      <c r="FM107" s="62"/>
      <c r="FN107" s="62"/>
      <c r="FO107" s="62"/>
      <c r="FP107" s="62"/>
      <c r="FQ107" s="62"/>
      <c r="FR107" s="62"/>
      <c r="FS107" s="62"/>
      <c r="FT107" s="62"/>
      <c r="FU107" s="62"/>
      <c r="FV107" s="62"/>
      <c r="FW107" s="62"/>
      <c r="FX107" s="62"/>
      <c r="FY107" s="62"/>
      <c r="FZ107" s="62"/>
      <c r="GA107" s="62"/>
      <c r="GB107" s="62"/>
      <c r="GC107" s="62"/>
      <c r="GD107" s="62"/>
      <c r="GE107" s="62"/>
      <c r="GF107" s="62"/>
      <c r="GG107" s="62"/>
      <c r="GH107" s="62"/>
      <c r="GI107" s="62"/>
      <c r="GJ107" s="62"/>
      <c r="GK107" s="62"/>
      <c r="GL107" s="62"/>
      <c r="GM107" s="62"/>
      <c r="GN107" s="62"/>
      <c r="GO107" s="62"/>
      <c r="GP107" s="62"/>
      <c r="GQ107" s="62"/>
      <c r="GR107" s="62"/>
      <c r="GS107" s="62"/>
      <c r="GT107" s="62"/>
      <c r="GU107" s="62"/>
      <c r="GV107" s="62"/>
      <c r="GW107" s="62"/>
      <c r="GX107" s="62"/>
      <c r="GY107" s="62"/>
      <c r="GZ107" s="62"/>
      <c r="HA107" s="62"/>
      <c r="HB107" s="62"/>
      <c r="HC107" s="62"/>
      <c r="HD107" s="62"/>
      <c r="HE107" s="62"/>
      <c r="HF107" s="62"/>
      <c r="HG107" s="62"/>
      <c r="HH107" s="62"/>
      <c r="HI107" s="62"/>
      <c r="HJ107" s="62"/>
      <c r="HK107" s="62"/>
      <c r="HL107" s="62"/>
      <c r="HM107" s="62"/>
      <c r="HN107" s="62"/>
      <c r="HO107" s="62"/>
      <c r="HP107" s="62"/>
      <c r="HQ107" s="62"/>
      <c r="HR107" s="62"/>
      <c r="HS107" s="62"/>
      <c r="HT107" s="62"/>
      <c r="HU107" s="62"/>
      <c r="HV107" s="62"/>
      <c r="HW107" s="62"/>
    </row>
    <row r="108" spans="1:231" s="63" customFormat="1" x14ac:dyDescent="0.3">
      <c r="A108" s="64" t="s">
        <v>149</v>
      </c>
      <c r="B108" s="41">
        <v>3</v>
      </c>
      <c r="C108" s="41">
        <v>1</v>
      </c>
      <c r="D108" s="41" t="s">
        <v>10</v>
      </c>
      <c r="E108" s="43">
        <v>67.06</v>
      </c>
      <c r="F108" s="43">
        <f t="shared" si="25"/>
        <v>6.3915869043679692</v>
      </c>
      <c r="G108" s="43">
        <v>12.8</v>
      </c>
      <c r="H108" s="43">
        <f t="shared" si="23"/>
        <v>86.251586904367969</v>
      </c>
      <c r="I108" s="43">
        <f t="shared" si="26"/>
        <v>928.31806720889108</v>
      </c>
      <c r="J108" s="65" t="s">
        <v>133</v>
      </c>
      <c r="K108" s="57" t="s">
        <v>159</v>
      </c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  <c r="BY108" s="62"/>
      <c r="BZ108" s="62"/>
      <c r="CA108" s="62"/>
      <c r="CB108" s="62"/>
      <c r="CC108" s="62"/>
      <c r="CD108" s="62"/>
      <c r="CE108" s="62"/>
      <c r="CF108" s="62"/>
      <c r="CG108" s="62"/>
      <c r="CH108" s="62"/>
      <c r="CI108" s="62"/>
      <c r="CJ108" s="62"/>
      <c r="CK108" s="62"/>
      <c r="CL108" s="62"/>
      <c r="CM108" s="62"/>
      <c r="CN108" s="62"/>
      <c r="CO108" s="62"/>
      <c r="CP108" s="62"/>
      <c r="CQ108" s="62"/>
      <c r="CR108" s="62"/>
      <c r="CS108" s="62"/>
      <c r="CT108" s="62"/>
      <c r="CU108" s="62"/>
      <c r="CV108" s="62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/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2"/>
      <c r="FK108" s="62"/>
      <c r="FL108" s="62"/>
      <c r="FM108" s="62"/>
      <c r="FN108" s="62"/>
      <c r="FO108" s="62"/>
      <c r="FP108" s="62"/>
      <c r="FQ108" s="62"/>
      <c r="FR108" s="62"/>
      <c r="FS108" s="62"/>
      <c r="FT108" s="62"/>
      <c r="FU108" s="62"/>
      <c r="FV108" s="62"/>
      <c r="FW108" s="62"/>
      <c r="FX108" s="62"/>
      <c r="FY108" s="62"/>
      <c r="FZ108" s="62"/>
      <c r="GA108" s="62"/>
      <c r="GB108" s="62"/>
      <c r="GC108" s="62"/>
      <c r="GD108" s="62"/>
      <c r="GE108" s="62"/>
      <c r="GF108" s="62"/>
      <c r="GG108" s="62"/>
      <c r="GH108" s="62"/>
      <c r="GI108" s="62"/>
      <c r="GJ108" s="62"/>
      <c r="GK108" s="62"/>
      <c r="GL108" s="62"/>
      <c r="GM108" s="62"/>
      <c r="GN108" s="62"/>
      <c r="GO108" s="62"/>
      <c r="GP108" s="62"/>
      <c r="GQ108" s="62"/>
      <c r="GR108" s="62"/>
      <c r="GS108" s="62"/>
      <c r="GT108" s="62"/>
      <c r="GU108" s="62"/>
      <c r="GV108" s="62"/>
      <c r="GW108" s="62"/>
      <c r="GX108" s="62"/>
      <c r="GY108" s="62"/>
      <c r="GZ108" s="62"/>
      <c r="HA108" s="62"/>
      <c r="HB108" s="62"/>
      <c r="HC108" s="62"/>
      <c r="HD108" s="62"/>
      <c r="HE108" s="62"/>
      <c r="HF108" s="62"/>
      <c r="HG108" s="62"/>
      <c r="HH108" s="62"/>
      <c r="HI108" s="62"/>
      <c r="HJ108" s="62"/>
      <c r="HK108" s="62"/>
      <c r="HL108" s="62"/>
      <c r="HM108" s="62"/>
      <c r="HN108" s="62"/>
      <c r="HO108" s="62"/>
      <c r="HP108" s="62"/>
      <c r="HQ108" s="62"/>
      <c r="HR108" s="62"/>
      <c r="HS108" s="62"/>
      <c r="HT108" s="62"/>
      <c r="HU108" s="62"/>
      <c r="HV108" s="62"/>
      <c r="HW108" s="62"/>
    </row>
    <row r="109" spans="1:231" x14ac:dyDescent="0.3">
      <c r="A109" s="34"/>
      <c r="B109" s="44"/>
      <c r="C109" s="44"/>
      <c r="D109" s="44"/>
      <c r="E109" s="45"/>
      <c r="F109" s="46"/>
      <c r="G109" s="46"/>
      <c r="H109" s="46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  <c r="BY109" s="62"/>
      <c r="BZ109" s="62"/>
      <c r="CA109" s="62"/>
      <c r="CB109" s="62"/>
      <c r="CC109" s="62"/>
      <c r="CD109" s="62"/>
      <c r="CE109" s="62"/>
      <c r="CF109" s="62"/>
      <c r="CG109" s="62"/>
      <c r="CH109" s="62"/>
      <c r="CI109" s="62"/>
      <c r="CJ109" s="62"/>
      <c r="CK109" s="62"/>
      <c r="CL109" s="62"/>
      <c r="CM109" s="62"/>
      <c r="CN109" s="62"/>
      <c r="CO109" s="62"/>
      <c r="CP109" s="62"/>
      <c r="CQ109" s="62"/>
      <c r="CR109" s="62"/>
      <c r="CS109" s="62"/>
      <c r="CT109" s="62"/>
      <c r="CU109" s="62"/>
      <c r="CV109" s="62"/>
      <c r="CW109" s="62"/>
      <c r="CX109" s="62"/>
      <c r="CY109" s="62"/>
      <c r="CZ109" s="62"/>
      <c r="DA109" s="62"/>
      <c r="DB109" s="62"/>
      <c r="DC109" s="62"/>
      <c r="DD109" s="62"/>
      <c r="DE109" s="62"/>
      <c r="DF109" s="62"/>
      <c r="DG109" s="62"/>
      <c r="DH109" s="62"/>
      <c r="DI109" s="62"/>
      <c r="DJ109" s="62"/>
      <c r="DK109" s="62"/>
      <c r="DL109" s="62"/>
      <c r="DM109" s="62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/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/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2"/>
      <c r="FK109" s="62"/>
      <c r="FL109" s="62"/>
      <c r="FM109" s="62"/>
      <c r="FN109" s="62"/>
      <c r="FO109" s="62"/>
      <c r="FP109" s="62"/>
      <c r="FQ109" s="62"/>
      <c r="FR109" s="62"/>
      <c r="FS109" s="62"/>
      <c r="FT109" s="62"/>
      <c r="FU109" s="62"/>
      <c r="FV109" s="62"/>
      <c r="FW109" s="62"/>
      <c r="FX109" s="62"/>
      <c r="FY109" s="62"/>
      <c r="FZ109" s="62"/>
      <c r="GA109" s="62"/>
      <c r="GB109" s="62"/>
      <c r="GC109" s="62"/>
      <c r="GD109" s="62"/>
      <c r="GE109" s="62"/>
      <c r="GF109" s="62"/>
      <c r="GG109" s="62"/>
      <c r="GH109" s="62"/>
      <c r="GI109" s="62"/>
      <c r="GJ109" s="62"/>
      <c r="GK109" s="62"/>
      <c r="GL109" s="62"/>
      <c r="GM109" s="62"/>
      <c r="GN109" s="62"/>
      <c r="GO109" s="62"/>
      <c r="GP109" s="62"/>
      <c r="GQ109" s="62"/>
      <c r="GR109" s="62"/>
      <c r="GS109" s="62"/>
      <c r="GT109" s="62"/>
      <c r="GU109" s="62"/>
      <c r="GV109" s="62"/>
      <c r="GW109" s="62"/>
      <c r="GX109" s="62"/>
      <c r="GY109" s="62"/>
      <c r="GZ109" s="62"/>
      <c r="HA109" s="62"/>
      <c r="HB109" s="62"/>
      <c r="HC109" s="62"/>
      <c r="HD109" s="62"/>
      <c r="HE109" s="62"/>
      <c r="HF109" s="62"/>
      <c r="HG109" s="62"/>
      <c r="HH109" s="62"/>
      <c r="HI109" s="62"/>
      <c r="HJ109" s="62"/>
      <c r="HK109" s="62"/>
      <c r="HL109" s="62"/>
      <c r="HM109" s="62"/>
      <c r="HN109" s="62"/>
      <c r="HO109" s="62"/>
      <c r="HP109" s="62"/>
      <c r="HQ109" s="62"/>
      <c r="HR109" s="62"/>
      <c r="HS109" s="62"/>
      <c r="HT109" s="62"/>
      <c r="HU109" s="62"/>
      <c r="HV109" s="62"/>
      <c r="HW109" s="62"/>
    </row>
    <row r="110" spans="1:231" ht="15.6" thickBot="1" x14ac:dyDescent="0.35">
      <c r="A110" s="30"/>
      <c r="B110" s="31"/>
      <c r="C110" s="31"/>
      <c r="D110" s="31"/>
      <c r="E110" s="32"/>
      <c r="F110" s="33"/>
      <c r="G110" s="33"/>
      <c r="H110" s="33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/>
      <c r="BK110" s="62"/>
      <c r="BL110" s="62"/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62"/>
      <c r="CB110" s="62"/>
      <c r="CC110" s="62"/>
      <c r="CD110" s="62"/>
      <c r="CE110" s="62"/>
      <c r="CF110" s="62"/>
      <c r="CG110" s="62"/>
      <c r="CH110" s="62"/>
      <c r="CI110" s="62"/>
      <c r="CJ110" s="62"/>
      <c r="CK110" s="62"/>
      <c r="CL110" s="62"/>
      <c r="CM110" s="62"/>
      <c r="CN110" s="62"/>
      <c r="CO110" s="62"/>
      <c r="CP110" s="62"/>
      <c r="CQ110" s="62"/>
      <c r="CR110" s="62"/>
      <c r="CS110" s="62"/>
      <c r="CT110" s="62"/>
      <c r="CU110" s="62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2"/>
      <c r="DZ110" s="62"/>
      <c r="EA110" s="62"/>
      <c r="EB110" s="62"/>
      <c r="EC110" s="62"/>
      <c r="ED110" s="62"/>
      <c r="EE110" s="62"/>
      <c r="EF110" s="62"/>
      <c r="EG110" s="62"/>
      <c r="EH110" s="62"/>
      <c r="EI110" s="62"/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2"/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2"/>
      <c r="FI110" s="62"/>
      <c r="FJ110" s="62"/>
      <c r="FK110" s="62"/>
      <c r="FL110" s="62"/>
      <c r="FM110" s="62"/>
      <c r="FN110" s="62"/>
      <c r="FO110" s="62"/>
      <c r="FP110" s="62"/>
      <c r="FQ110" s="62"/>
      <c r="FR110" s="62"/>
      <c r="FS110" s="62"/>
      <c r="FT110" s="62"/>
      <c r="FU110" s="62"/>
      <c r="FV110" s="62"/>
      <c r="FW110" s="62"/>
      <c r="FX110" s="62"/>
      <c r="FY110" s="62"/>
      <c r="FZ110" s="62"/>
      <c r="GA110" s="62"/>
      <c r="GB110" s="62"/>
      <c r="GC110" s="62"/>
      <c r="GD110" s="62"/>
      <c r="GE110" s="62"/>
      <c r="GF110" s="62"/>
      <c r="GG110" s="62"/>
      <c r="GH110" s="62"/>
      <c r="GI110" s="62"/>
      <c r="GJ110" s="62"/>
      <c r="GK110" s="62"/>
      <c r="GL110" s="62"/>
      <c r="GM110" s="62"/>
      <c r="GN110" s="62"/>
      <c r="GO110" s="62"/>
      <c r="GP110" s="62"/>
      <c r="GQ110" s="62"/>
      <c r="GR110" s="62"/>
      <c r="GS110" s="62"/>
      <c r="GT110" s="62"/>
      <c r="GU110" s="62"/>
      <c r="GV110" s="62"/>
      <c r="GW110" s="62"/>
      <c r="GX110" s="62"/>
      <c r="GY110" s="62"/>
      <c r="GZ110" s="62"/>
      <c r="HA110" s="62"/>
      <c r="HB110" s="62"/>
      <c r="HC110" s="62"/>
      <c r="HD110" s="62"/>
      <c r="HE110" s="62"/>
      <c r="HF110" s="62"/>
      <c r="HG110" s="62"/>
      <c r="HH110" s="62"/>
      <c r="HI110" s="62"/>
      <c r="HJ110" s="62"/>
      <c r="HK110" s="62"/>
      <c r="HL110" s="62"/>
      <c r="HM110" s="62"/>
      <c r="HN110" s="62"/>
      <c r="HO110" s="62"/>
      <c r="HP110" s="62"/>
      <c r="HQ110" s="62"/>
      <c r="HR110" s="62"/>
      <c r="HS110" s="62"/>
      <c r="HT110" s="62"/>
      <c r="HU110" s="62"/>
      <c r="HV110" s="62"/>
      <c r="HW110" s="62"/>
    </row>
    <row r="111" spans="1:231" ht="45.4" thickBot="1" x14ac:dyDescent="0.35">
      <c r="B111" s="38" t="s">
        <v>162</v>
      </c>
      <c r="C111" s="38" t="s">
        <v>161</v>
      </c>
      <c r="D111" s="39" t="s">
        <v>163</v>
      </c>
      <c r="E111" s="40" t="s">
        <v>19</v>
      </c>
      <c r="F111" s="40" t="s">
        <v>20</v>
      </c>
      <c r="G111" s="40"/>
      <c r="H111" s="40" t="s">
        <v>167</v>
      </c>
      <c r="I111" s="40" t="s">
        <v>166</v>
      </c>
      <c r="J111" s="51" t="s">
        <v>165</v>
      </c>
      <c r="K111" s="40" t="s">
        <v>168</v>
      </c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/>
      <c r="BI111" s="62"/>
      <c r="BJ111" s="62"/>
      <c r="BK111" s="62"/>
      <c r="BL111" s="62"/>
      <c r="BM111" s="62"/>
      <c r="BN111" s="62"/>
      <c r="BO111" s="62"/>
      <c r="BP111" s="62"/>
      <c r="BQ111" s="62"/>
      <c r="BR111" s="62"/>
      <c r="BS111" s="62"/>
      <c r="BT111" s="62"/>
      <c r="BU111" s="62"/>
      <c r="BV111" s="62"/>
      <c r="BW111" s="62"/>
      <c r="BX111" s="62"/>
      <c r="BY111" s="62"/>
      <c r="BZ111" s="62"/>
      <c r="CA111" s="62"/>
      <c r="CB111" s="62"/>
      <c r="CC111" s="62"/>
      <c r="CD111" s="62"/>
      <c r="CE111" s="62"/>
      <c r="CF111" s="62"/>
      <c r="CG111" s="62"/>
      <c r="CH111" s="62"/>
      <c r="CI111" s="62"/>
      <c r="CJ111" s="62"/>
      <c r="CK111" s="62"/>
      <c r="CL111" s="62"/>
      <c r="CM111" s="62"/>
      <c r="CN111" s="62"/>
      <c r="CO111" s="62"/>
      <c r="CP111" s="62"/>
      <c r="CQ111" s="62"/>
      <c r="CR111" s="62"/>
      <c r="CS111" s="62"/>
      <c r="CT111" s="62"/>
      <c r="CU111" s="62"/>
      <c r="CV111" s="62"/>
      <c r="CW111" s="62"/>
      <c r="CX111" s="62"/>
      <c r="CY111" s="62"/>
      <c r="CZ111" s="62"/>
      <c r="DA111" s="62"/>
      <c r="DB111" s="62"/>
      <c r="DC111" s="62"/>
      <c r="DD111" s="62"/>
      <c r="DE111" s="62"/>
      <c r="DF111" s="62"/>
      <c r="DG111" s="62"/>
      <c r="DH111" s="62"/>
      <c r="DI111" s="62"/>
      <c r="DJ111" s="62"/>
      <c r="DK111" s="62"/>
      <c r="DL111" s="62"/>
      <c r="DM111" s="62"/>
      <c r="DN111" s="62"/>
      <c r="DO111" s="62"/>
      <c r="DP111" s="62"/>
      <c r="DQ111" s="62"/>
      <c r="DR111" s="62"/>
      <c r="DS111" s="62"/>
      <c r="DT111" s="62"/>
      <c r="DU111" s="62"/>
      <c r="DV111" s="62"/>
      <c r="DW111" s="62"/>
      <c r="DX111" s="62"/>
      <c r="DY111" s="62"/>
      <c r="DZ111" s="62"/>
      <c r="EA111" s="62"/>
      <c r="EB111" s="62"/>
      <c r="EC111" s="62"/>
      <c r="ED111" s="62"/>
      <c r="EE111" s="62"/>
      <c r="EF111" s="62"/>
      <c r="EG111" s="62"/>
      <c r="EH111" s="62"/>
      <c r="EI111" s="62"/>
      <c r="EJ111" s="62"/>
      <c r="EK111" s="62"/>
      <c r="EL111" s="62"/>
      <c r="EM111" s="62"/>
      <c r="EN111" s="62"/>
      <c r="EO111" s="62"/>
      <c r="EP111" s="62"/>
      <c r="EQ111" s="62"/>
      <c r="ER111" s="62"/>
      <c r="ES111" s="62"/>
      <c r="ET111" s="62"/>
      <c r="EU111" s="62"/>
      <c r="EV111" s="62"/>
      <c r="EW111" s="62"/>
      <c r="EX111" s="62"/>
      <c r="EY111" s="62"/>
      <c r="EZ111" s="62"/>
      <c r="FA111" s="62"/>
      <c r="FB111" s="62"/>
      <c r="FC111" s="62"/>
      <c r="FD111" s="62"/>
      <c r="FE111" s="62"/>
      <c r="FF111" s="62"/>
      <c r="FG111" s="62"/>
      <c r="FH111" s="62"/>
      <c r="FI111" s="62"/>
      <c r="FJ111" s="62"/>
      <c r="FK111" s="62"/>
      <c r="FL111" s="62"/>
      <c r="FM111" s="62"/>
      <c r="FN111" s="62"/>
      <c r="FO111" s="62"/>
      <c r="FP111" s="62"/>
      <c r="FQ111" s="62"/>
      <c r="FR111" s="62"/>
      <c r="FS111" s="62"/>
      <c r="FT111" s="62"/>
      <c r="FU111" s="62"/>
      <c r="FV111" s="62"/>
      <c r="FW111" s="62"/>
      <c r="FX111" s="62"/>
      <c r="FY111" s="62"/>
      <c r="FZ111" s="62"/>
      <c r="GA111" s="62"/>
      <c r="GB111" s="62"/>
      <c r="GC111" s="62"/>
      <c r="GD111" s="62"/>
      <c r="GE111" s="62"/>
      <c r="GF111" s="62"/>
      <c r="GG111" s="62"/>
      <c r="GH111" s="62"/>
      <c r="GI111" s="62"/>
      <c r="GJ111" s="62"/>
      <c r="GK111" s="62"/>
      <c r="GL111" s="62"/>
      <c r="GM111" s="62"/>
      <c r="GN111" s="62"/>
      <c r="GO111" s="62"/>
      <c r="GP111" s="62"/>
      <c r="GQ111" s="62"/>
      <c r="GR111" s="62"/>
      <c r="GS111" s="62"/>
      <c r="GT111" s="62"/>
      <c r="GU111" s="62"/>
      <c r="GV111" s="62"/>
      <c r="GW111" s="62"/>
      <c r="GX111" s="62"/>
      <c r="GY111" s="62"/>
      <c r="GZ111" s="62"/>
      <c r="HA111" s="62"/>
      <c r="HB111" s="62"/>
      <c r="HC111" s="62"/>
      <c r="HD111" s="62"/>
      <c r="HE111" s="62"/>
      <c r="HF111" s="62"/>
      <c r="HG111" s="62"/>
      <c r="HH111" s="62"/>
      <c r="HI111" s="62"/>
      <c r="HJ111" s="62"/>
      <c r="HK111" s="62"/>
      <c r="HL111" s="62"/>
      <c r="HM111" s="62"/>
      <c r="HN111" s="62"/>
      <c r="HO111" s="62"/>
      <c r="HP111" s="62"/>
      <c r="HQ111" s="62"/>
      <c r="HR111" s="62"/>
      <c r="HS111" s="62"/>
      <c r="HT111" s="62"/>
      <c r="HU111" s="62"/>
      <c r="HV111" s="62"/>
      <c r="HW111" s="62"/>
    </row>
    <row r="112" spans="1:231" x14ac:dyDescent="0.3">
      <c r="A112" s="35" t="s">
        <v>122</v>
      </c>
      <c r="B112" s="41">
        <v>3</v>
      </c>
      <c r="C112" s="41">
        <v>2</v>
      </c>
      <c r="D112" s="41" t="s">
        <v>10</v>
      </c>
      <c r="E112" s="42">
        <v>112.94</v>
      </c>
      <c r="F112" s="43">
        <f>E112*$D$97</f>
        <v>10.764476960622105</v>
      </c>
      <c r="G112" s="43"/>
      <c r="H112" s="43">
        <f>E112+F112</f>
        <v>123.7044769606221</v>
      </c>
      <c r="I112" s="43">
        <f t="shared" ref="I112:I119" si="27">H112*10.76291</f>
        <v>1331.4201521242492</v>
      </c>
      <c r="J112" s="52" t="s">
        <v>153</v>
      </c>
      <c r="K112" s="61" t="s">
        <v>158</v>
      </c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62"/>
      <c r="CB112" s="62"/>
      <c r="CC112" s="62"/>
      <c r="CD112" s="62"/>
      <c r="CE112" s="62"/>
      <c r="CF112" s="62"/>
      <c r="CG112" s="62"/>
      <c r="CH112" s="62"/>
      <c r="CI112" s="62"/>
      <c r="CJ112" s="62"/>
      <c r="CK112" s="62"/>
      <c r="CL112" s="62"/>
      <c r="CM112" s="62"/>
      <c r="CN112" s="62"/>
      <c r="CO112" s="62"/>
      <c r="CP112" s="62"/>
      <c r="CQ112" s="62"/>
      <c r="CR112" s="62"/>
      <c r="CS112" s="62"/>
      <c r="CT112" s="62"/>
      <c r="CU112" s="62"/>
      <c r="CV112" s="62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/>
      <c r="EF112" s="62"/>
      <c r="EG112" s="62"/>
      <c r="EH112" s="62"/>
      <c r="EI112" s="62"/>
      <c r="EJ112" s="62"/>
      <c r="EK112" s="62"/>
      <c r="EL112" s="62"/>
      <c r="EM112" s="62"/>
      <c r="EN112" s="62"/>
      <c r="EO112" s="62"/>
      <c r="EP112" s="62"/>
      <c r="EQ112" s="62"/>
      <c r="ER112" s="62"/>
      <c r="ES112" s="62"/>
      <c r="ET112" s="62"/>
      <c r="EU112" s="62"/>
      <c r="EV112" s="62"/>
      <c r="EW112" s="62"/>
      <c r="EX112" s="62"/>
      <c r="EY112" s="62"/>
      <c r="EZ112" s="62"/>
      <c r="FA112" s="62"/>
      <c r="FB112" s="62"/>
      <c r="FC112" s="62"/>
      <c r="FD112" s="62"/>
      <c r="FE112" s="62"/>
      <c r="FF112" s="62"/>
      <c r="FG112" s="62"/>
      <c r="FH112" s="62"/>
      <c r="FI112" s="62"/>
      <c r="FJ112" s="62"/>
      <c r="FK112" s="62"/>
      <c r="FL112" s="62"/>
      <c r="FM112" s="62"/>
      <c r="FN112" s="62"/>
      <c r="FO112" s="62"/>
      <c r="FP112" s="62"/>
      <c r="FQ112" s="62"/>
      <c r="FR112" s="62"/>
      <c r="FS112" s="62"/>
      <c r="FT112" s="62"/>
      <c r="FU112" s="62"/>
      <c r="FV112" s="62"/>
      <c r="FW112" s="62"/>
      <c r="FX112" s="62"/>
      <c r="FY112" s="62"/>
      <c r="FZ112" s="62"/>
      <c r="GA112" s="62"/>
      <c r="GB112" s="62"/>
      <c r="GC112" s="62"/>
      <c r="GD112" s="62"/>
      <c r="GE112" s="62"/>
      <c r="GF112" s="62"/>
      <c r="GG112" s="62"/>
      <c r="GH112" s="62"/>
      <c r="GI112" s="62"/>
      <c r="GJ112" s="62"/>
      <c r="GK112" s="62"/>
      <c r="GL112" s="62"/>
      <c r="GM112" s="62"/>
      <c r="GN112" s="62"/>
      <c r="GO112" s="62"/>
      <c r="GP112" s="62"/>
      <c r="GQ112" s="62"/>
      <c r="GR112" s="62"/>
      <c r="GS112" s="62"/>
      <c r="GT112" s="62"/>
      <c r="GU112" s="62"/>
      <c r="GV112" s="62"/>
      <c r="GW112" s="62"/>
      <c r="GX112" s="62"/>
      <c r="GY112" s="62"/>
      <c r="GZ112" s="62"/>
      <c r="HA112" s="62"/>
      <c r="HB112" s="62"/>
      <c r="HC112" s="62"/>
      <c r="HD112" s="62"/>
      <c r="HE112" s="62"/>
      <c r="HF112" s="62"/>
      <c r="HG112" s="62"/>
      <c r="HH112" s="62"/>
      <c r="HI112" s="62"/>
      <c r="HJ112" s="62"/>
      <c r="HK112" s="62"/>
      <c r="HL112" s="62"/>
      <c r="HM112" s="62"/>
      <c r="HN112" s="62"/>
      <c r="HO112" s="62"/>
      <c r="HP112" s="62"/>
      <c r="HQ112" s="62"/>
      <c r="HR112" s="62"/>
      <c r="HS112" s="62"/>
      <c r="HT112" s="62"/>
      <c r="HU112" s="62"/>
      <c r="HV112" s="62"/>
      <c r="HW112" s="62"/>
    </row>
    <row r="113" spans="1:231" s="66" customFormat="1" x14ac:dyDescent="0.3">
      <c r="A113" s="36" t="s">
        <v>23</v>
      </c>
      <c r="B113" s="41">
        <v>3</v>
      </c>
      <c r="C113" s="41">
        <v>2</v>
      </c>
      <c r="D113" s="41" t="s">
        <v>11</v>
      </c>
      <c r="E113" s="43">
        <v>42.95</v>
      </c>
      <c r="F113" s="43">
        <f t="shared" ref="F113:F119" si="28">E113*$D$97</f>
        <v>4.0936274611184649</v>
      </c>
      <c r="G113" s="43"/>
      <c r="H113" s="43">
        <f t="shared" ref="H113:H119" si="29">E113+F113</f>
        <v>47.043627461118469</v>
      </c>
      <c r="I113" s="43">
        <f t="shared" si="27"/>
        <v>506.32632843754658</v>
      </c>
      <c r="J113" s="52" t="s">
        <v>151</v>
      </c>
      <c r="K113" s="56" t="s">
        <v>159</v>
      </c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  <c r="BY113" s="62"/>
      <c r="BZ113" s="62"/>
      <c r="CA113" s="62"/>
      <c r="CB113" s="62"/>
      <c r="CC113" s="62"/>
      <c r="CD113" s="62"/>
      <c r="CE113" s="62"/>
      <c r="CF113" s="62"/>
      <c r="CG113" s="62"/>
      <c r="CH113" s="62"/>
      <c r="CI113" s="62"/>
      <c r="CJ113" s="62"/>
      <c r="CK113" s="62"/>
      <c r="CL113" s="62"/>
      <c r="CM113" s="62"/>
      <c r="CN113" s="62"/>
      <c r="CO113" s="62"/>
      <c r="CP113" s="62"/>
      <c r="CQ113" s="62"/>
      <c r="CR113" s="62"/>
      <c r="CS113" s="62"/>
      <c r="CT113" s="62"/>
      <c r="CU113" s="62"/>
      <c r="CV113" s="62"/>
      <c r="CW113" s="62"/>
      <c r="CX113" s="62"/>
      <c r="CY113" s="62"/>
      <c r="CZ113" s="62"/>
      <c r="DA113" s="62"/>
      <c r="DB113" s="62"/>
      <c r="DC113" s="62"/>
      <c r="DD113" s="62"/>
      <c r="DE113" s="62"/>
      <c r="DF113" s="62"/>
      <c r="DG113" s="62"/>
      <c r="DH113" s="62"/>
      <c r="DI113" s="62"/>
      <c r="DJ113" s="62"/>
      <c r="DK113" s="62"/>
      <c r="DL113" s="62"/>
      <c r="DM113" s="62"/>
      <c r="DN113" s="62"/>
      <c r="DO113" s="62"/>
      <c r="DP113" s="62"/>
      <c r="DQ113" s="62"/>
      <c r="DR113" s="62"/>
      <c r="DS113" s="62"/>
      <c r="DT113" s="62"/>
      <c r="DU113" s="62"/>
      <c r="DV113" s="62"/>
      <c r="DW113" s="62"/>
      <c r="DX113" s="62"/>
      <c r="DY113" s="62"/>
      <c r="DZ113" s="62"/>
      <c r="EA113" s="62"/>
      <c r="EB113" s="62"/>
      <c r="EC113" s="62"/>
      <c r="ED113" s="62"/>
      <c r="EE113" s="62"/>
      <c r="EF113" s="62"/>
      <c r="EG113" s="62"/>
      <c r="EH113" s="62"/>
      <c r="EI113" s="62"/>
      <c r="EJ113" s="62"/>
      <c r="EK113" s="62"/>
      <c r="EL113" s="62"/>
      <c r="EM113" s="62"/>
      <c r="EN113" s="62"/>
      <c r="EO113" s="62"/>
      <c r="EP113" s="62"/>
      <c r="EQ113" s="62"/>
      <c r="ER113" s="62"/>
      <c r="ES113" s="62"/>
      <c r="ET113" s="62"/>
      <c r="EU113" s="62"/>
      <c r="EV113" s="62"/>
      <c r="EW113" s="62"/>
      <c r="EX113" s="62"/>
      <c r="EY113" s="62"/>
      <c r="EZ113" s="62"/>
      <c r="FA113" s="62"/>
      <c r="FB113" s="62"/>
      <c r="FC113" s="62"/>
      <c r="FD113" s="62"/>
      <c r="FE113" s="62"/>
      <c r="FF113" s="62"/>
      <c r="FG113" s="62"/>
      <c r="FH113" s="62"/>
      <c r="FI113" s="62"/>
      <c r="FJ113" s="62"/>
      <c r="FK113" s="62"/>
      <c r="FL113" s="62"/>
      <c r="FM113" s="62"/>
      <c r="FN113" s="62"/>
      <c r="FO113" s="62"/>
      <c r="FP113" s="62"/>
      <c r="FQ113" s="62"/>
      <c r="FR113" s="62"/>
      <c r="FS113" s="62"/>
      <c r="FT113" s="62"/>
      <c r="FU113" s="62"/>
      <c r="FV113" s="62"/>
      <c r="FW113" s="62"/>
      <c r="FX113" s="62"/>
      <c r="FY113" s="62"/>
      <c r="FZ113" s="62"/>
      <c r="GA113" s="62"/>
      <c r="GB113" s="62"/>
      <c r="GC113" s="62"/>
      <c r="GD113" s="62"/>
      <c r="GE113" s="62"/>
      <c r="GF113" s="62"/>
      <c r="GG113" s="62"/>
      <c r="GH113" s="62"/>
      <c r="GI113" s="62"/>
      <c r="GJ113" s="62"/>
      <c r="GK113" s="62"/>
      <c r="GL113" s="62"/>
      <c r="GM113" s="62"/>
      <c r="GN113" s="62"/>
      <c r="GO113" s="62"/>
      <c r="GP113" s="62"/>
      <c r="GQ113" s="62"/>
      <c r="GR113" s="62"/>
      <c r="GS113" s="62"/>
      <c r="GT113" s="62"/>
      <c r="GU113" s="62"/>
      <c r="GV113" s="62"/>
      <c r="GW113" s="62"/>
      <c r="GX113" s="62"/>
      <c r="GY113" s="62"/>
      <c r="GZ113" s="62"/>
      <c r="HA113" s="62"/>
      <c r="HB113" s="62"/>
      <c r="HC113" s="62"/>
      <c r="HD113" s="62"/>
      <c r="HE113" s="62"/>
      <c r="HF113" s="62"/>
      <c r="HG113" s="62"/>
      <c r="HH113" s="62"/>
      <c r="HI113" s="62"/>
      <c r="HJ113" s="62"/>
      <c r="HK113" s="62"/>
      <c r="HL113" s="62"/>
      <c r="HM113" s="62"/>
      <c r="HN113" s="62"/>
      <c r="HO113" s="62"/>
      <c r="HP113" s="62"/>
      <c r="HQ113" s="62"/>
      <c r="HR113" s="62"/>
      <c r="HS113" s="62"/>
      <c r="HT113" s="62"/>
      <c r="HU113" s="62"/>
      <c r="HV113" s="62"/>
      <c r="HW113" s="62"/>
    </row>
    <row r="114" spans="1:231" s="66" customFormat="1" x14ac:dyDescent="0.3">
      <c r="A114" s="36" t="s">
        <v>24</v>
      </c>
      <c r="B114" s="41">
        <v>3</v>
      </c>
      <c r="C114" s="41">
        <v>2</v>
      </c>
      <c r="D114" s="41" t="s">
        <v>12</v>
      </c>
      <c r="E114" s="43">
        <v>42.95</v>
      </c>
      <c r="F114" s="43">
        <f t="shared" si="28"/>
        <v>4.0936274611184649</v>
      </c>
      <c r="G114" s="43"/>
      <c r="H114" s="43">
        <f t="shared" si="29"/>
        <v>47.043627461118469</v>
      </c>
      <c r="I114" s="43">
        <f t="shared" si="27"/>
        <v>506.32632843754658</v>
      </c>
      <c r="J114" s="52" t="s">
        <v>151</v>
      </c>
      <c r="K114" s="56" t="s">
        <v>159</v>
      </c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2"/>
      <c r="CB114" s="62"/>
      <c r="CC114" s="62"/>
      <c r="CD114" s="62"/>
      <c r="CE114" s="62"/>
      <c r="CF114" s="62"/>
      <c r="CG114" s="62"/>
      <c r="CH114" s="62"/>
      <c r="CI114" s="62"/>
      <c r="CJ114" s="62"/>
      <c r="CK114" s="62"/>
      <c r="CL114" s="62"/>
      <c r="CM114" s="62"/>
      <c r="CN114" s="62"/>
      <c r="CO114" s="62"/>
      <c r="CP114" s="62"/>
      <c r="CQ114" s="62"/>
      <c r="CR114" s="62"/>
      <c r="CS114" s="62"/>
      <c r="CT114" s="62"/>
      <c r="CU114" s="62"/>
      <c r="CV114" s="62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2"/>
      <c r="DS114" s="62"/>
      <c r="DT114" s="62"/>
      <c r="DU114" s="62"/>
      <c r="DV114" s="62"/>
      <c r="DW114" s="62"/>
      <c r="DX114" s="62"/>
      <c r="DY114" s="62"/>
      <c r="DZ114" s="62"/>
      <c r="EA114" s="62"/>
      <c r="EB114" s="62"/>
      <c r="EC114" s="62"/>
      <c r="ED114" s="62"/>
      <c r="EE114" s="62"/>
      <c r="EF114" s="62"/>
      <c r="EG114" s="62"/>
      <c r="EH114" s="62"/>
      <c r="EI114" s="62"/>
      <c r="EJ114" s="62"/>
      <c r="EK114" s="62"/>
      <c r="EL114" s="62"/>
      <c r="EM114" s="62"/>
      <c r="EN114" s="62"/>
      <c r="EO114" s="62"/>
      <c r="EP114" s="62"/>
      <c r="EQ114" s="62"/>
      <c r="ER114" s="62"/>
      <c r="ES114" s="62"/>
      <c r="ET114" s="62"/>
      <c r="EU114" s="62"/>
      <c r="EV114" s="62"/>
      <c r="EW114" s="62"/>
      <c r="EX114" s="62"/>
      <c r="EY114" s="62"/>
      <c r="EZ114" s="62"/>
      <c r="FA114" s="62"/>
      <c r="FB114" s="62"/>
      <c r="FC114" s="62"/>
      <c r="FD114" s="62"/>
      <c r="FE114" s="62"/>
      <c r="FF114" s="62"/>
      <c r="FG114" s="62"/>
      <c r="FH114" s="62"/>
      <c r="FI114" s="62"/>
      <c r="FJ114" s="62"/>
      <c r="FK114" s="62"/>
      <c r="FL114" s="62"/>
      <c r="FM114" s="62"/>
      <c r="FN114" s="62"/>
      <c r="FO114" s="62"/>
      <c r="FP114" s="62"/>
      <c r="FQ114" s="62"/>
      <c r="FR114" s="62"/>
      <c r="FS114" s="62"/>
      <c r="FT114" s="62"/>
      <c r="FU114" s="62"/>
      <c r="FV114" s="62"/>
      <c r="FW114" s="62"/>
      <c r="FX114" s="62"/>
      <c r="FY114" s="62"/>
      <c r="FZ114" s="62"/>
      <c r="GA114" s="62"/>
      <c r="GB114" s="62"/>
      <c r="GC114" s="62"/>
      <c r="GD114" s="62"/>
      <c r="GE114" s="62"/>
      <c r="GF114" s="62"/>
      <c r="GG114" s="62"/>
      <c r="GH114" s="62"/>
      <c r="GI114" s="62"/>
      <c r="GJ114" s="62"/>
      <c r="GK114" s="62"/>
      <c r="GL114" s="62"/>
      <c r="GM114" s="62"/>
      <c r="GN114" s="62"/>
      <c r="GO114" s="62"/>
      <c r="GP114" s="62"/>
      <c r="GQ114" s="62"/>
      <c r="GR114" s="62"/>
      <c r="GS114" s="62"/>
      <c r="GT114" s="62"/>
      <c r="GU114" s="62"/>
      <c r="GV114" s="62"/>
      <c r="GW114" s="62"/>
      <c r="GX114" s="62"/>
      <c r="GY114" s="62"/>
      <c r="GZ114" s="62"/>
      <c r="HA114" s="62"/>
      <c r="HB114" s="62"/>
      <c r="HC114" s="62"/>
      <c r="HD114" s="62"/>
      <c r="HE114" s="62"/>
      <c r="HF114" s="62"/>
      <c r="HG114" s="62"/>
      <c r="HH114" s="62"/>
      <c r="HI114" s="62"/>
      <c r="HJ114" s="62"/>
      <c r="HK114" s="62"/>
      <c r="HL114" s="62"/>
      <c r="HM114" s="62"/>
      <c r="HN114" s="62"/>
      <c r="HO114" s="62"/>
      <c r="HP114" s="62"/>
      <c r="HQ114" s="62"/>
      <c r="HR114" s="62"/>
      <c r="HS114" s="62"/>
      <c r="HT114" s="62"/>
      <c r="HU114" s="62"/>
      <c r="HV114" s="62"/>
      <c r="HW114" s="62"/>
    </row>
    <row r="115" spans="1:231" s="66" customFormat="1" x14ac:dyDescent="0.3">
      <c r="A115" s="36" t="s">
        <v>25</v>
      </c>
      <c r="B115" s="41">
        <v>3</v>
      </c>
      <c r="C115" s="41">
        <v>2</v>
      </c>
      <c r="D115" s="41" t="s">
        <v>13</v>
      </c>
      <c r="E115" s="43">
        <v>42.95</v>
      </c>
      <c r="F115" s="43">
        <f t="shared" si="28"/>
        <v>4.0936274611184649</v>
      </c>
      <c r="G115" s="43"/>
      <c r="H115" s="43">
        <f t="shared" si="29"/>
        <v>47.043627461118469</v>
      </c>
      <c r="I115" s="43">
        <f t="shared" si="27"/>
        <v>506.32632843754658</v>
      </c>
      <c r="J115" s="67" t="s">
        <v>151</v>
      </c>
      <c r="K115" s="56" t="s">
        <v>159</v>
      </c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62"/>
      <c r="BQ115" s="62"/>
      <c r="BR115" s="62"/>
      <c r="BS115" s="62"/>
      <c r="BT115" s="62"/>
      <c r="BU115" s="62"/>
      <c r="BV115" s="62"/>
      <c r="BW115" s="62"/>
      <c r="BX115" s="62"/>
      <c r="BY115" s="62"/>
      <c r="BZ115" s="62"/>
      <c r="CA115" s="62"/>
      <c r="CB115" s="62"/>
      <c r="CC115" s="62"/>
      <c r="CD115" s="62"/>
      <c r="CE115" s="62"/>
      <c r="CF115" s="62"/>
      <c r="CG115" s="62"/>
      <c r="CH115" s="62"/>
      <c r="CI115" s="62"/>
      <c r="CJ115" s="62"/>
      <c r="CK115" s="62"/>
      <c r="CL115" s="62"/>
      <c r="CM115" s="62"/>
      <c r="CN115" s="62"/>
      <c r="CO115" s="62"/>
      <c r="CP115" s="62"/>
      <c r="CQ115" s="62"/>
      <c r="CR115" s="62"/>
      <c r="CS115" s="62"/>
      <c r="CT115" s="62"/>
      <c r="CU115" s="62"/>
      <c r="CV115" s="62"/>
      <c r="CW115" s="62"/>
      <c r="CX115" s="62"/>
      <c r="CY115" s="62"/>
      <c r="CZ115" s="62"/>
      <c r="DA115" s="62"/>
      <c r="DB115" s="62"/>
      <c r="DC115" s="62"/>
      <c r="DD115" s="62"/>
      <c r="DE115" s="62"/>
      <c r="DF115" s="62"/>
      <c r="DG115" s="62"/>
      <c r="DH115" s="62"/>
      <c r="DI115" s="62"/>
      <c r="DJ115" s="62"/>
      <c r="DK115" s="62"/>
      <c r="DL115" s="62"/>
      <c r="DM115" s="62"/>
      <c r="DN115" s="62"/>
      <c r="DO115" s="62"/>
      <c r="DP115" s="62"/>
      <c r="DQ115" s="62"/>
      <c r="DR115" s="62"/>
      <c r="DS115" s="62"/>
      <c r="DT115" s="62"/>
      <c r="DU115" s="62"/>
      <c r="DV115" s="62"/>
      <c r="DW115" s="62"/>
      <c r="DX115" s="62"/>
      <c r="DY115" s="62"/>
      <c r="DZ115" s="62"/>
      <c r="EA115" s="62"/>
      <c r="EB115" s="62"/>
      <c r="EC115" s="62"/>
      <c r="ED115" s="62"/>
      <c r="EE115" s="62"/>
      <c r="EF115" s="62"/>
      <c r="EG115" s="62"/>
      <c r="EH115" s="62"/>
      <c r="EI115" s="62"/>
      <c r="EJ115" s="62"/>
      <c r="EK115" s="62"/>
      <c r="EL115" s="62"/>
      <c r="EM115" s="62"/>
      <c r="EN115" s="62"/>
      <c r="EO115" s="62"/>
      <c r="EP115" s="62"/>
      <c r="EQ115" s="62"/>
      <c r="ER115" s="62"/>
      <c r="ES115" s="62"/>
      <c r="ET115" s="62"/>
      <c r="EU115" s="62"/>
      <c r="EV115" s="62"/>
      <c r="EW115" s="62"/>
      <c r="EX115" s="62"/>
      <c r="EY115" s="62"/>
      <c r="EZ115" s="62"/>
      <c r="FA115" s="62"/>
      <c r="FB115" s="62"/>
      <c r="FC115" s="62"/>
      <c r="FD115" s="62"/>
      <c r="FE115" s="62"/>
      <c r="FF115" s="62"/>
      <c r="FG115" s="62"/>
      <c r="FH115" s="62"/>
      <c r="FI115" s="62"/>
      <c r="FJ115" s="62"/>
      <c r="FK115" s="62"/>
      <c r="FL115" s="62"/>
      <c r="FM115" s="62"/>
      <c r="FN115" s="62"/>
      <c r="FO115" s="62"/>
      <c r="FP115" s="62"/>
      <c r="FQ115" s="62"/>
      <c r="FR115" s="62"/>
      <c r="FS115" s="62"/>
      <c r="FT115" s="62"/>
      <c r="FU115" s="62"/>
      <c r="FV115" s="62"/>
      <c r="FW115" s="62"/>
      <c r="FX115" s="62"/>
      <c r="FY115" s="62"/>
      <c r="FZ115" s="62"/>
      <c r="GA115" s="62"/>
      <c r="GB115" s="62"/>
      <c r="GC115" s="62"/>
      <c r="GD115" s="62"/>
      <c r="GE115" s="62"/>
      <c r="GF115" s="62"/>
      <c r="GG115" s="62"/>
      <c r="GH115" s="62"/>
      <c r="GI115" s="62"/>
      <c r="GJ115" s="62"/>
      <c r="GK115" s="62"/>
      <c r="GL115" s="62"/>
      <c r="GM115" s="62"/>
      <c r="GN115" s="62"/>
      <c r="GO115" s="62"/>
      <c r="GP115" s="62"/>
      <c r="GQ115" s="62"/>
      <c r="GR115" s="62"/>
      <c r="GS115" s="62"/>
      <c r="GT115" s="62"/>
      <c r="GU115" s="62"/>
      <c r="GV115" s="62"/>
      <c r="GW115" s="62"/>
      <c r="GX115" s="62"/>
      <c r="GY115" s="62"/>
      <c r="GZ115" s="62"/>
      <c r="HA115" s="62"/>
      <c r="HB115" s="62"/>
      <c r="HC115" s="62"/>
      <c r="HD115" s="62"/>
      <c r="HE115" s="62"/>
      <c r="HF115" s="62"/>
      <c r="HG115" s="62"/>
      <c r="HH115" s="62"/>
      <c r="HI115" s="62"/>
      <c r="HJ115" s="62"/>
      <c r="HK115" s="62"/>
      <c r="HL115" s="62"/>
      <c r="HM115" s="62"/>
      <c r="HN115" s="62"/>
      <c r="HO115" s="62"/>
      <c r="HP115" s="62"/>
      <c r="HQ115" s="62"/>
      <c r="HR115" s="62"/>
      <c r="HS115" s="62"/>
      <c r="HT115" s="62"/>
      <c r="HU115" s="62"/>
      <c r="HV115" s="62"/>
      <c r="HW115" s="62"/>
    </row>
    <row r="116" spans="1:231" s="66" customFormat="1" x14ac:dyDescent="0.3">
      <c r="A116" s="36" t="s">
        <v>152</v>
      </c>
      <c r="B116" s="41">
        <v>3</v>
      </c>
      <c r="C116" s="41">
        <v>2</v>
      </c>
      <c r="D116" s="41" t="s">
        <v>144</v>
      </c>
      <c r="E116" s="43">
        <v>86.04</v>
      </c>
      <c r="F116" s="43">
        <f t="shared" si="28"/>
        <v>8.2005985274652566</v>
      </c>
      <c r="G116" s="43"/>
      <c r="H116" s="43">
        <f>E116+F116</f>
        <v>94.240598527465266</v>
      </c>
      <c r="I116" s="43">
        <f t="shared" si="27"/>
        <v>1014.3030802972412</v>
      </c>
      <c r="J116" s="67" t="s">
        <v>153</v>
      </c>
      <c r="K116" s="55" t="s">
        <v>158</v>
      </c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62"/>
      <c r="CF116" s="62"/>
      <c r="CG116" s="62"/>
      <c r="CH116" s="62"/>
      <c r="CI116" s="62"/>
      <c r="CJ116" s="62"/>
      <c r="CK116" s="62"/>
      <c r="CL116" s="62"/>
      <c r="CM116" s="62"/>
      <c r="CN116" s="62"/>
      <c r="CO116" s="62"/>
      <c r="CP116" s="62"/>
      <c r="CQ116" s="62"/>
      <c r="CR116" s="62"/>
      <c r="CS116" s="62"/>
      <c r="CT116" s="62"/>
      <c r="CU116" s="62"/>
      <c r="CV116" s="62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  <c r="DH116" s="62"/>
      <c r="DI116" s="62"/>
      <c r="DJ116" s="62"/>
      <c r="DK116" s="62"/>
      <c r="DL116" s="62"/>
      <c r="DM116" s="62"/>
      <c r="DN116" s="62"/>
      <c r="DO116" s="62"/>
      <c r="DP116" s="62"/>
      <c r="DQ116" s="62"/>
      <c r="DR116" s="62"/>
      <c r="DS116" s="62"/>
      <c r="DT116" s="62"/>
      <c r="DU116" s="62"/>
      <c r="DV116" s="62"/>
      <c r="DW116" s="62"/>
      <c r="DX116" s="62"/>
      <c r="DY116" s="62"/>
      <c r="DZ116" s="62"/>
      <c r="EA116" s="62"/>
      <c r="EB116" s="62"/>
      <c r="EC116" s="62"/>
      <c r="ED116" s="62"/>
      <c r="EE116" s="62"/>
      <c r="EF116" s="62"/>
      <c r="EG116" s="62"/>
      <c r="EH116" s="62"/>
      <c r="EI116" s="62"/>
      <c r="EJ116" s="62"/>
      <c r="EK116" s="62"/>
      <c r="EL116" s="62"/>
      <c r="EM116" s="62"/>
      <c r="EN116" s="62"/>
      <c r="EO116" s="62"/>
      <c r="EP116" s="62"/>
      <c r="EQ116" s="62"/>
      <c r="ER116" s="62"/>
      <c r="ES116" s="62"/>
      <c r="ET116" s="62"/>
      <c r="EU116" s="62"/>
      <c r="EV116" s="62"/>
      <c r="EW116" s="62"/>
      <c r="EX116" s="62"/>
      <c r="EY116" s="62"/>
      <c r="EZ116" s="62"/>
      <c r="FA116" s="62"/>
      <c r="FB116" s="62"/>
      <c r="FC116" s="62"/>
      <c r="FD116" s="62"/>
      <c r="FE116" s="62"/>
      <c r="FF116" s="62"/>
      <c r="FG116" s="62"/>
      <c r="FH116" s="62"/>
      <c r="FI116" s="62"/>
      <c r="FJ116" s="62"/>
      <c r="FK116" s="62"/>
      <c r="FL116" s="62"/>
      <c r="FM116" s="62"/>
      <c r="FN116" s="62"/>
      <c r="FO116" s="62"/>
      <c r="FP116" s="62"/>
      <c r="FQ116" s="62"/>
      <c r="FR116" s="62"/>
      <c r="FS116" s="62"/>
      <c r="FT116" s="62"/>
      <c r="FU116" s="62"/>
      <c r="FV116" s="62"/>
      <c r="FW116" s="62"/>
      <c r="FX116" s="62"/>
      <c r="FY116" s="62"/>
      <c r="FZ116" s="62"/>
      <c r="GA116" s="62"/>
      <c r="GB116" s="62"/>
      <c r="GC116" s="62"/>
      <c r="GD116" s="62"/>
      <c r="GE116" s="62"/>
      <c r="GF116" s="62"/>
      <c r="GG116" s="62"/>
      <c r="GH116" s="62"/>
      <c r="GI116" s="62"/>
      <c r="GJ116" s="62"/>
      <c r="GK116" s="62"/>
      <c r="GL116" s="62"/>
      <c r="GM116" s="62"/>
      <c r="GN116" s="62"/>
      <c r="GO116" s="62"/>
      <c r="GP116" s="62"/>
      <c r="GQ116" s="62"/>
      <c r="GR116" s="62"/>
      <c r="GS116" s="62"/>
      <c r="GT116" s="62"/>
      <c r="GU116" s="62"/>
      <c r="GV116" s="62"/>
      <c r="GW116" s="62"/>
      <c r="GX116" s="62"/>
      <c r="GY116" s="62"/>
      <c r="GZ116" s="62"/>
      <c r="HA116" s="62"/>
      <c r="HB116" s="62"/>
      <c r="HC116" s="62"/>
      <c r="HD116" s="62"/>
      <c r="HE116" s="62"/>
      <c r="HF116" s="62"/>
      <c r="HG116" s="62"/>
      <c r="HH116" s="62"/>
      <c r="HI116" s="62"/>
      <c r="HJ116" s="62"/>
      <c r="HK116" s="62"/>
      <c r="HL116" s="62"/>
      <c r="HM116" s="62"/>
      <c r="HN116" s="62"/>
      <c r="HO116" s="62"/>
      <c r="HP116" s="62"/>
      <c r="HQ116" s="62"/>
      <c r="HR116" s="62"/>
      <c r="HS116" s="62"/>
      <c r="HT116" s="62"/>
      <c r="HU116" s="62"/>
      <c r="HV116" s="62"/>
      <c r="HW116" s="62"/>
    </row>
    <row r="117" spans="1:231" s="66" customFormat="1" x14ac:dyDescent="0.3">
      <c r="A117" s="36" t="s">
        <v>26</v>
      </c>
      <c r="B117" s="41">
        <v>3</v>
      </c>
      <c r="C117" s="41">
        <v>2</v>
      </c>
      <c r="D117" s="41" t="s">
        <v>16</v>
      </c>
      <c r="E117" s="43">
        <v>42.95</v>
      </c>
      <c r="F117" s="43">
        <f t="shared" si="28"/>
        <v>4.0936274611184649</v>
      </c>
      <c r="G117" s="43"/>
      <c r="H117" s="43">
        <f t="shared" si="29"/>
        <v>47.043627461118469</v>
      </c>
      <c r="I117" s="43">
        <f t="shared" si="27"/>
        <v>506.32632843754658</v>
      </c>
      <c r="J117" s="67" t="s">
        <v>151</v>
      </c>
      <c r="K117" s="68" t="s">
        <v>160</v>
      </c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62"/>
      <c r="BR117" s="62"/>
      <c r="BS117" s="62"/>
      <c r="BT117" s="62"/>
      <c r="BU117" s="62"/>
      <c r="BV117" s="62"/>
      <c r="BW117" s="62"/>
      <c r="BX117" s="62"/>
      <c r="BY117" s="62"/>
      <c r="BZ117" s="62"/>
      <c r="CA117" s="62"/>
      <c r="CB117" s="62"/>
      <c r="CC117" s="62"/>
      <c r="CD117" s="62"/>
      <c r="CE117" s="62"/>
      <c r="CF117" s="62"/>
      <c r="CG117" s="62"/>
      <c r="CH117" s="62"/>
      <c r="CI117" s="62"/>
      <c r="CJ117" s="62"/>
      <c r="CK117" s="62"/>
      <c r="CL117" s="62"/>
      <c r="CM117" s="62"/>
      <c r="CN117" s="62"/>
      <c r="CO117" s="62"/>
      <c r="CP117" s="62"/>
      <c r="CQ117" s="62"/>
      <c r="CR117" s="62"/>
      <c r="CS117" s="62"/>
      <c r="CT117" s="62"/>
      <c r="CU117" s="62"/>
      <c r="CV117" s="62"/>
      <c r="CW117" s="62"/>
      <c r="CX117" s="62"/>
      <c r="CY117" s="62"/>
      <c r="CZ117" s="62"/>
      <c r="DA117" s="62"/>
      <c r="DB117" s="62"/>
      <c r="DC117" s="62"/>
      <c r="DD117" s="62"/>
      <c r="DE117" s="62"/>
      <c r="DF117" s="62"/>
      <c r="DG117" s="62"/>
      <c r="DH117" s="62"/>
      <c r="DI117" s="62"/>
      <c r="DJ117" s="62"/>
      <c r="DK117" s="62"/>
      <c r="DL117" s="62"/>
      <c r="DM117" s="62"/>
      <c r="DN117" s="62"/>
      <c r="DO117" s="62"/>
      <c r="DP117" s="62"/>
      <c r="DQ117" s="62"/>
      <c r="DR117" s="62"/>
      <c r="DS117" s="62"/>
      <c r="DT117" s="62"/>
      <c r="DU117" s="62"/>
      <c r="DV117" s="62"/>
      <c r="DW117" s="62"/>
      <c r="DX117" s="62"/>
      <c r="DY117" s="62"/>
      <c r="DZ117" s="62"/>
      <c r="EA117" s="62"/>
      <c r="EB117" s="62"/>
      <c r="EC117" s="62"/>
      <c r="ED117" s="62"/>
      <c r="EE117" s="62"/>
      <c r="EF117" s="62"/>
      <c r="EG117" s="62"/>
      <c r="EH117" s="62"/>
      <c r="EI117" s="62"/>
      <c r="EJ117" s="62"/>
      <c r="EK117" s="62"/>
      <c r="EL117" s="62"/>
      <c r="EM117" s="62"/>
      <c r="EN117" s="62"/>
      <c r="EO117" s="62"/>
      <c r="EP117" s="62"/>
      <c r="EQ117" s="62"/>
      <c r="ER117" s="62"/>
      <c r="ES117" s="62"/>
      <c r="ET117" s="62"/>
      <c r="EU117" s="62"/>
      <c r="EV117" s="62"/>
      <c r="EW117" s="62"/>
      <c r="EX117" s="62"/>
      <c r="EY117" s="62"/>
      <c r="EZ117" s="62"/>
      <c r="FA117" s="62"/>
      <c r="FB117" s="62"/>
      <c r="FC117" s="62"/>
      <c r="FD117" s="62"/>
      <c r="FE117" s="62"/>
      <c r="FF117" s="62"/>
      <c r="FG117" s="62"/>
      <c r="FH117" s="62"/>
      <c r="FI117" s="62"/>
      <c r="FJ117" s="62"/>
      <c r="FK117" s="62"/>
      <c r="FL117" s="62"/>
      <c r="FM117" s="62"/>
      <c r="FN117" s="62"/>
      <c r="FO117" s="62"/>
      <c r="FP117" s="62"/>
      <c r="FQ117" s="62"/>
      <c r="FR117" s="62"/>
      <c r="FS117" s="62"/>
      <c r="FT117" s="62"/>
      <c r="FU117" s="62"/>
      <c r="FV117" s="62"/>
      <c r="FW117" s="62"/>
      <c r="FX117" s="62"/>
      <c r="FY117" s="62"/>
      <c r="FZ117" s="62"/>
      <c r="GA117" s="62"/>
      <c r="GB117" s="62"/>
      <c r="GC117" s="62"/>
      <c r="GD117" s="62"/>
      <c r="GE117" s="62"/>
      <c r="GF117" s="62"/>
      <c r="GG117" s="62"/>
      <c r="GH117" s="62"/>
      <c r="GI117" s="62"/>
      <c r="GJ117" s="62"/>
      <c r="GK117" s="62"/>
      <c r="GL117" s="62"/>
      <c r="GM117" s="62"/>
      <c r="GN117" s="62"/>
      <c r="GO117" s="62"/>
      <c r="GP117" s="62"/>
      <c r="GQ117" s="62"/>
      <c r="GR117" s="62"/>
      <c r="GS117" s="62"/>
      <c r="GT117" s="62"/>
      <c r="GU117" s="62"/>
      <c r="GV117" s="62"/>
      <c r="GW117" s="62"/>
      <c r="GX117" s="62"/>
      <c r="GY117" s="62"/>
      <c r="GZ117" s="62"/>
      <c r="HA117" s="62"/>
      <c r="HB117" s="62"/>
      <c r="HC117" s="62"/>
      <c r="HD117" s="62"/>
      <c r="HE117" s="62"/>
      <c r="HF117" s="62"/>
      <c r="HG117" s="62"/>
      <c r="HH117" s="62"/>
      <c r="HI117" s="62"/>
      <c r="HJ117" s="62"/>
      <c r="HK117" s="62"/>
      <c r="HL117" s="62"/>
      <c r="HM117" s="62"/>
      <c r="HN117" s="62"/>
      <c r="HO117" s="62"/>
      <c r="HP117" s="62"/>
      <c r="HQ117" s="62"/>
      <c r="HR117" s="62"/>
      <c r="HS117" s="62"/>
      <c r="HT117" s="62"/>
      <c r="HU117" s="62"/>
      <c r="HV117" s="62"/>
      <c r="HW117" s="62"/>
    </row>
    <row r="118" spans="1:231" s="66" customFormat="1" x14ac:dyDescent="0.3">
      <c r="A118" s="36" t="s">
        <v>27</v>
      </c>
      <c r="B118" s="41">
        <v>3</v>
      </c>
      <c r="C118" s="41">
        <v>2</v>
      </c>
      <c r="D118" s="41" t="s">
        <v>17</v>
      </c>
      <c r="E118" s="43">
        <v>42.95</v>
      </c>
      <c r="F118" s="43">
        <f t="shared" si="28"/>
        <v>4.0936274611184649</v>
      </c>
      <c r="G118" s="43"/>
      <c r="H118" s="43">
        <f t="shared" si="29"/>
        <v>47.043627461118469</v>
      </c>
      <c r="I118" s="43">
        <f t="shared" si="27"/>
        <v>506.32632843754658</v>
      </c>
      <c r="J118" s="67" t="s">
        <v>153</v>
      </c>
      <c r="K118" s="55" t="s">
        <v>158</v>
      </c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  <c r="BY118" s="62"/>
      <c r="BZ118" s="62"/>
      <c r="CA118" s="62"/>
      <c r="CB118" s="62"/>
      <c r="CC118" s="62"/>
      <c r="CD118" s="62"/>
      <c r="CE118" s="62"/>
      <c r="CF118" s="62"/>
      <c r="CG118" s="62"/>
      <c r="CH118" s="62"/>
      <c r="CI118" s="62"/>
      <c r="CJ118" s="62"/>
      <c r="CK118" s="62"/>
      <c r="CL118" s="62"/>
      <c r="CM118" s="62"/>
      <c r="CN118" s="62"/>
      <c r="CO118" s="62"/>
      <c r="CP118" s="62"/>
      <c r="CQ118" s="62"/>
      <c r="CR118" s="62"/>
      <c r="CS118" s="62"/>
      <c r="CT118" s="62"/>
      <c r="CU118" s="62"/>
      <c r="CV118" s="62"/>
      <c r="CW118" s="62"/>
      <c r="CX118" s="62"/>
      <c r="CY118" s="62"/>
      <c r="CZ118" s="62"/>
      <c r="DA118" s="62"/>
      <c r="DB118" s="62"/>
      <c r="DC118" s="62"/>
      <c r="DD118" s="62"/>
      <c r="DE118" s="62"/>
      <c r="DF118" s="62"/>
      <c r="DG118" s="62"/>
      <c r="DH118" s="62"/>
      <c r="DI118" s="62"/>
      <c r="DJ118" s="62"/>
      <c r="DK118" s="62"/>
      <c r="DL118" s="62"/>
      <c r="DM118" s="62"/>
      <c r="DN118" s="62"/>
      <c r="DO118" s="62"/>
      <c r="DP118" s="62"/>
      <c r="DQ118" s="62"/>
      <c r="DR118" s="62"/>
      <c r="DS118" s="62"/>
      <c r="DT118" s="62"/>
      <c r="DU118" s="62"/>
      <c r="DV118" s="62"/>
      <c r="DW118" s="62"/>
      <c r="DX118" s="62"/>
      <c r="DY118" s="62"/>
      <c r="DZ118" s="62"/>
      <c r="EA118" s="62"/>
      <c r="EB118" s="62"/>
      <c r="EC118" s="62"/>
      <c r="ED118" s="62"/>
      <c r="EE118" s="62"/>
      <c r="EF118" s="62"/>
      <c r="EG118" s="62"/>
      <c r="EH118" s="62"/>
      <c r="EI118" s="62"/>
      <c r="EJ118" s="62"/>
      <c r="EK118" s="62"/>
      <c r="EL118" s="62"/>
      <c r="EM118" s="62"/>
      <c r="EN118" s="62"/>
      <c r="EO118" s="62"/>
      <c r="EP118" s="62"/>
      <c r="EQ118" s="62"/>
      <c r="ER118" s="62"/>
      <c r="ES118" s="62"/>
      <c r="ET118" s="62"/>
      <c r="EU118" s="62"/>
      <c r="EV118" s="62"/>
      <c r="EW118" s="62"/>
      <c r="EX118" s="62"/>
      <c r="EY118" s="62"/>
      <c r="EZ118" s="62"/>
      <c r="FA118" s="62"/>
      <c r="FB118" s="62"/>
      <c r="FC118" s="62"/>
      <c r="FD118" s="62"/>
      <c r="FE118" s="62"/>
      <c r="FF118" s="62"/>
      <c r="FG118" s="62"/>
      <c r="FH118" s="62"/>
      <c r="FI118" s="62"/>
      <c r="FJ118" s="62"/>
      <c r="FK118" s="62"/>
      <c r="FL118" s="62"/>
      <c r="FM118" s="62"/>
      <c r="FN118" s="62"/>
      <c r="FO118" s="62"/>
      <c r="FP118" s="62"/>
      <c r="FQ118" s="62"/>
      <c r="FR118" s="62"/>
      <c r="FS118" s="62"/>
      <c r="FT118" s="62"/>
      <c r="FU118" s="62"/>
      <c r="FV118" s="62"/>
      <c r="FW118" s="62"/>
      <c r="FX118" s="62"/>
      <c r="FY118" s="62"/>
      <c r="FZ118" s="62"/>
      <c r="GA118" s="62"/>
      <c r="GB118" s="62"/>
      <c r="GC118" s="62"/>
      <c r="GD118" s="62"/>
      <c r="GE118" s="62"/>
      <c r="GF118" s="62"/>
      <c r="GG118" s="62"/>
      <c r="GH118" s="62"/>
      <c r="GI118" s="62"/>
      <c r="GJ118" s="62"/>
      <c r="GK118" s="62"/>
      <c r="GL118" s="62"/>
      <c r="GM118" s="62"/>
      <c r="GN118" s="62"/>
      <c r="GO118" s="62"/>
      <c r="GP118" s="62"/>
      <c r="GQ118" s="62"/>
      <c r="GR118" s="62"/>
      <c r="GS118" s="62"/>
      <c r="GT118" s="62"/>
      <c r="GU118" s="62"/>
      <c r="GV118" s="62"/>
      <c r="GW118" s="62"/>
      <c r="GX118" s="62"/>
      <c r="GY118" s="62"/>
      <c r="GZ118" s="62"/>
      <c r="HA118" s="62"/>
      <c r="HB118" s="62"/>
      <c r="HC118" s="62"/>
      <c r="HD118" s="62"/>
      <c r="HE118" s="62"/>
      <c r="HF118" s="62"/>
      <c r="HG118" s="62"/>
      <c r="HH118" s="62"/>
      <c r="HI118" s="62"/>
      <c r="HJ118" s="62"/>
      <c r="HK118" s="62"/>
      <c r="HL118" s="62"/>
      <c r="HM118" s="62"/>
      <c r="HN118" s="62"/>
      <c r="HO118" s="62"/>
      <c r="HP118" s="62"/>
      <c r="HQ118" s="62"/>
      <c r="HR118" s="62"/>
      <c r="HS118" s="62"/>
      <c r="HT118" s="62"/>
      <c r="HU118" s="62"/>
      <c r="HV118" s="62"/>
      <c r="HW118" s="62"/>
    </row>
    <row r="119" spans="1:231" s="66" customFormat="1" ht="15.6" thickBot="1" x14ac:dyDescent="0.35">
      <c r="A119" s="37" t="s">
        <v>123</v>
      </c>
      <c r="B119" s="41">
        <v>3</v>
      </c>
      <c r="C119" s="41">
        <v>2</v>
      </c>
      <c r="D119" s="41" t="s">
        <v>18</v>
      </c>
      <c r="E119" s="43">
        <v>67.88</v>
      </c>
      <c r="F119" s="43">
        <f t="shared" si="28"/>
        <v>6.4697423064195894</v>
      </c>
      <c r="G119" s="43"/>
      <c r="H119" s="43">
        <f t="shared" si="29"/>
        <v>74.349742306419586</v>
      </c>
      <c r="I119" s="43">
        <f t="shared" si="27"/>
        <v>800.21958496718639</v>
      </c>
      <c r="J119" s="67" t="s">
        <v>150</v>
      </c>
      <c r="K119" s="56" t="s">
        <v>159</v>
      </c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2"/>
      <c r="FK119" s="62"/>
      <c r="FL119" s="62"/>
      <c r="FM119" s="62"/>
      <c r="FN119" s="62"/>
      <c r="FO119" s="62"/>
      <c r="FP119" s="62"/>
      <c r="FQ119" s="62"/>
      <c r="FR119" s="62"/>
      <c r="FS119" s="62"/>
      <c r="FT119" s="62"/>
      <c r="FU119" s="62"/>
      <c r="FV119" s="62"/>
      <c r="FW119" s="62"/>
      <c r="FX119" s="62"/>
      <c r="FY119" s="62"/>
      <c r="FZ119" s="62"/>
      <c r="GA119" s="62"/>
      <c r="GB119" s="62"/>
      <c r="GC119" s="62"/>
      <c r="GD119" s="62"/>
      <c r="GE119" s="62"/>
      <c r="GF119" s="62"/>
      <c r="GG119" s="62"/>
      <c r="GH119" s="62"/>
      <c r="GI119" s="62"/>
      <c r="GJ119" s="62"/>
      <c r="GK119" s="62"/>
      <c r="GL119" s="62"/>
      <c r="GM119" s="62"/>
      <c r="GN119" s="62"/>
      <c r="GO119" s="62"/>
      <c r="GP119" s="62"/>
      <c r="GQ119" s="62"/>
      <c r="GR119" s="62"/>
      <c r="GS119" s="62"/>
      <c r="GT119" s="62"/>
      <c r="GU119" s="62"/>
      <c r="GV119" s="62"/>
      <c r="GW119" s="62"/>
      <c r="GX119" s="62"/>
      <c r="GY119" s="62"/>
      <c r="GZ119" s="62"/>
      <c r="HA119" s="62"/>
      <c r="HB119" s="62"/>
      <c r="HC119" s="62"/>
      <c r="HD119" s="62"/>
      <c r="HE119" s="62"/>
      <c r="HF119" s="62"/>
      <c r="HG119" s="62"/>
      <c r="HH119" s="62"/>
      <c r="HI119" s="62"/>
      <c r="HJ119" s="62"/>
      <c r="HK119" s="62"/>
      <c r="HL119" s="62"/>
      <c r="HM119" s="62"/>
      <c r="HN119" s="62"/>
      <c r="HO119" s="62"/>
      <c r="HP119" s="62"/>
      <c r="HQ119" s="62"/>
      <c r="HR119" s="62"/>
      <c r="HS119" s="62"/>
      <c r="HT119" s="62"/>
      <c r="HU119" s="62"/>
      <c r="HV119" s="62"/>
      <c r="HW119" s="62"/>
    </row>
    <row r="121" spans="1:231" ht="15.6" thickBot="1" x14ac:dyDescent="0.35"/>
    <row r="122" spans="1:231" ht="45.4" thickBot="1" x14ac:dyDescent="0.35">
      <c r="B122" s="38" t="s">
        <v>162</v>
      </c>
      <c r="C122" s="38" t="s">
        <v>161</v>
      </c>
      <c r="D122" s="39" t="s">
        <v>163</v>
      </c>
      <c r="E122" s="40" t="s">
        <v>19</v>
      </c>
      <c r="F122" s="40" t="s">
        <v>20</v>
      </c>
      <c r="G122" s="40"/>
      <c r="H122" s="40" t="s">
        <v>167</v>
      </c>
      <c r="I122" s="40" t="s">
        <v>166</v>
      </c>
      <c r="J122" s="51" t="s">
        <v>165</v>
      </c>
      <c r="K122" s="40" t="s">
        <v>168</v>
      </c>
    </row>
    <row r="123" spans="1:231" x14ac:dyDescent="0.3">
      <c r="A123" s="35" t="s">
        <v>124</v>
      </c>
      <c r="B123" s="41">
        <v>3</v>
      </c>
      <c r="C123" s="41">
        <v>3</v>
      </c>
      <c r="D123" s="41" t="s">
        <v>10</v>
      </c>
      <c r="E123" s="42">
        <v>112.94</v>
      </c>
      <c r="F123" s="43">
        <f>E123*$D$97</f>
        <v>10.764476960622105</v>
      </c>
      <c r="G123" s="43"/>
      <c r="H123" s="43">
        <f>E123+F123</f>
        <v>123.7044769606221</v>
      </c>
      <c r="I123" s="43">
        <f t="shared" ref="I123:I131" si="30">H123*10.76291</f>
        <v>1331.4201521242492</v>
      </c>
      <c r="J123" s="52" t="s">
        <v>136</v>
      </c>
      <c r="K123" s="58" t="s">
        <v>158</v>
      </c>
    </row>
    <row r="124" spans="1:231" x14ac:dyDescent="0.3">
      <c r="A124" s="36" t="s">
        <v>28</v>
      </c>
      <c r="B124" s="41">
        <v>3</v>
      </c>
      <c r="C124" s="41">
        <v>3</v>
      </c>
      <c r="D124" s="41" t="s">
        <v>11</v>
      </c>
      <c r="E124" s="43">
        <v>42.95</v>
      </c>
      <c r="F124" s="43">
        <f t="shared" ref="F124:F131" si="31">E124*$D$97</f>
        <v>4.0936274611184649</v>
      </c>
      <c r="G124" s="43"/>
      <c r="H124" s="43">
        <f t="shared" ref="H124:H131" si="32">E124+F124</f>
        <v>47.043627461118469</v>
      </c>
      <c r="I124" s="43">
        <f t="shared" si="30"/>
        <v>506.32632843754658</v>
      </c>
      <c r="J124" s="52" t="s">
        <v>155</v>
      </c>
      <c r="K124" s="60" t="s">
        <v>159</v>
      </c>
    </row>
    <row r="125" spans="1:231" x14ac:dyDescent="0.3">
      <c r="A125" s="36" t="s">
        <v>29</v>
      </c>
      <c r="B125" s="41">
        <v>3</v>
      </c>
      <c r="C125" s="41">
        <v>3</v>
      </c>
      <c r="D125" s="41" t="s">
        <v>12</v>
      </c>
      <c r="E125" s="43">
        <v>42.95</v>
      </c>
      <c r="F125" s="43">
        <f t="shared" si="31"/>
        <v>4.0936274611184649</v>
      </c>
      <c r="G125" s="43"/>
      <c r="H125" s="43">
        <f t="shared" si="32"/>
        <v>47.043627461118469</v>
      </c>
      <c r="I125" s="43">
        <f t="shared" si="30"/>
        <v>506.32632843754658</v>
      </c>
      <c r="J125" s="52" t="s">
        <v>155</v>
      </c>
      <c r="K125" s="59" t="s">
        <v>160</v>
      </c>
    </row>
    <row r="126" spans="1:231" x14ac:dyDescent="0.3">
      <c r="A126" s="36" t="s">
        <v>30</v>
      </c>
      <c r="B126" s="41">
        <v>3</v>
      </c>
      <c r="C126" s="41">
        <v>3</v>
      </c>
      <c r="D126" s="41" t="s">
        <v>13</v>
      </c>
      <c r="E126" s="43">
        <v>42.95</v>
      </c>
      <c r="F126" s="43">
        <f t="shared" si="31"/>
        <v>4.0936274611184649</v>
      </c>
      <c r="G126" s="43"/>
      <c r="H126" s="43">
        <f t="shared" si="32"/>
        <v>47.043627461118469</v>
      </c>
      <c r="I126" s="43">
        <f t="shared" si="30"/>
        <v>506.32632843754658</v>
      </c>
      <c r="J126" s="52" t="s">
        <v>155</v>
      </c>
      <c r="K126" s="59" t="s">
        <v>160</v>
      </c>
    </row>
    <row r="127" spans="1:231" x14ac:dyDescent="0.3">
      <c r="A127" s="36" t="s">
        <v>31</v>
      </c>
      <c r="B127" s="41">
        <v>3</v>
      </c>
      <c r="C127" s="41">
        <v>3</v>
      </c>
      <c r="D127" s="41" t="s">
        <v>14</v>
      </c>
      <c r="E127" s="43">
        <v>42.95</v>
      </c>
      <c r="F127" s="43">
        <f t="shared" si="31"/>
        <v>4.0936274611184649</v>
      </c>
      <c r="G127" s="43"/>
      <c r="H127" s="43">
        <f t="shared" si="32"/>
        <v>47.043627461118469</v>
      </c>
      <c r="I127" s="43">
        <f t="shared" si="30"/>
        <v>506.32632843754658</v>
      </c>
      <c r="J127" s="52" t="s">
        <v>155</v>
      </c>
      <c r="K127" s="59" t="s">
        <v>160</v>
      </c>
    </row>
    <row r="128" spans="1:231" x14ac:dyDescent="0.3">
      <c r="A128" s="36" t="s">
        <v>32</v>
      </c>
      <c r="B128" s="41">
        <v>3</v>
      </c>
      <c r="C128" s="41">
        <v>3</v>
      </c>
      <c r="D128" s="41" t="s">
        <v>15</v>
      </c>
      <c r="E128" s="43">
        <v>42.95</v>
      </c>
      <c r="F128" s="43">
        <f t="shared" si="31"/>
        <v>4.0936274611184649</v>
      </c>
      <c r="G128" s="43"/>
      <c r="H128" s="43">
        <f t="shared" si="32"/>
        <v>47.043627461118469</v>
      </c>
      <c r="I128" s="43">
        <f t="shared" si="30"/>
        <v>506.32632843754658</v>
      </c>
      <c r="J128" s="52" t="s">
        <v>155</v>
      </c>
      <c r="K128" s="60" t="s">
        <v>159</v>
      </c>
    </row>
    <row r="129" spans="1:11" x14ac:dyDescent="0.3">
      <c r="A129" s="36" t="s">
        <v>33</v>
      </c>
      <c r="B129" s="41">
        <v>3</v>
      </c>
      <c r="C129" s="41">
        <v>3</v>
      </c>
      <c r="D129" s="41" t="s">
        <v>16</v>
      </c>
      <c r="E129" s="43">
        <v>42.95</v>
      </c>
      <c r="F129" s="43">
        <f t="shared" si="31"/>
        <v>4.0936274611184649</v>
      </c>
      <c r="G129" s="43"/>
      <c r="H129" s="43">
        <f t="shared" si="32"/>
        <v>47.043627461118469</v>
      </c>
      <c r="I129" s="43">
        <f t="shared" si="30"/>
        <v>506.32632843754658</v>
      </c>
      <c r="J129" s="52" t="s">
        <v>155</v>
      </c>
      <c r="K129" s="60" t="s">
        <v>159</v>
      </c>
    </row>
    <row r="130" spans="1:11" x14ac:dyDescent="0.3">
      <c r="A130" s="36" t="s">
        <v>34</v>
      </c>
      <c r="B130" s="41">
        <v>3</v>
      </c>
      <c r="C130" s="41">
        <v>3</v>
      </c>
      <c r="D130" s="41" t="s">
        <v>17</v>
      </c>
      <c r="E130" s="43">
        <v>42.95</v>
      </c>
      <c r="F130" s="43">
        <f t="shared" si="31"/>
        <v>4.0936274611184649</v>
      </c>
      <c r="G130" s="43"/>
      <c r="H130" s="43">
        <f t="shared" si="32"/>
        <v>47.043627461118469</v>
      </c>
      <c r="I130" s="43">
        <f t="shared" si="30"/>
        <v>506.32632843754658</v>
      </c>
      <c r="J130" s="52" t="s">
        <v>155</v>
      </c>
      <c r="K130" s="60" t="s">
        <v>159</v>
      </c>
    </row>
    <row r="131" spans="1:11" ht="15.6" thickBot="1" x14ac:dyDescent="0.35">
      <c r="A131" s="37" t="s">
        <v>125</v>
      </c>
      <c r="B131" s="41">
        <v>3</v>
      </c>
      <c r="C131" s="41">
        <v>3</v>
      </c>
      <c r="D131" s="41" t="s">
        <v>18</v>
      </c>
      <c r="E131" s="43">
        <v>67.88</v>
      </c>
      <c r="F131" s="43">
        <f t="shared" si="31"/>
        <v>6.4697423064195894</v>
      </c>
      <c r="G131" s="43"/>
      <c r="H131" s="43">
        <f t="shared" si="32"/>
        <v>74.349742306419586</v>
      </c>
      <c r="I131" s="43">
        <f t="shared" si="30"/>
        <v>800.21958496718639</v>
      </c>
      <c r="J131" s="53" t="s">
        <v>154</v>
      </c>
      <c r="K131" s="60" t="s">
        <v>159</v>
      </c>
    </row>
    <row r="133" spans="1:11" ht="15.6" thickBot="1" x14ac:dyDescent="0.35"/>
    <row r="134" spans="1:11" ht="45.4" thickBot="1" x14ac:dyDescent="0.35">
      <c r="B134" s="38" t="s">
        <v>162</v>
      </c>
      <c r="C134" s="38" t="s">
        <v>161</v>
      </c>
      <c r="D134" s="39" t="s">
        <v>163</v>
      </c>
      <c r="E134" s="40" t="s">
        <v>19</v>
      </c>
      <c r="F134" s="40" t="s">
        <v>20</v>
      </c>
      <c r="G134" s="40"/>
      <c r="H134" s="40" t="s">
        <v>167</v>
      </c>
      <c r="I134" s="40" t="s">
        <v>166</v>
      </c>
      <c r="J134" s="51" t="s">
        <v>165</v>
      </c>
      <c r="K134" s="40" t="s">
        <v>168</v>
      </c>
    </row>
    <row r="135" spans="1:11" x14ac:dyDescent="0.3">
      <c r="A135" s="35" t="s">
        <v>126</v>
      </c>
      <c r="B135" s="41">
        <v>3</v>
      </c>
      <c r="C135" s="41">
        <v>4</v>
      </c>
      <c r="D135" s="41" t="s">
        <v>10</v>
      </c>
      <c r="E135" s="42">
        <v>112.94</v>
      </c>
      <c r="F135" s="43">
        <f>E135*$D$97</f>
        <v>10.764476960622105</v>
      </c>
      <c r="G135" s="43"/>
      <c r="H135" s="43">
        <f>E135+F135</f>
        <v>123.7044769606221</v>
      </c>
      <c r="I135" s="43">
        <f t="shared" ref="I135:I143" si="33">H135*10.76291</f>
        <v>1331.4201521242492</v>
      </c>
      <c r="J135" s="43" t="s">
        <v>136</v>
      </c>
      <c r="K135" s="58" t="s">
        <v>158</v>
      </c>
    </row>
    <row r="136" spans="1:11" x14ac:dyDescent="0.3">
      <c r="A136" s="36" t="s">
        <v>35</v>
      </c>
      <c r="B136" s="41">
        <v>3</v>
      </c>
      <c r="C136" s="41">
        <v>4</v>
      </c>
      <c r="D136" s="41" t="s">
        <v>11</v>
      </c>
      <c r="E136" s="43">
        <v>42.95</v>
      </c>
      <c r="F136" s="43">
        <f t="shared" ref="F136:F143" si="34">E136*$D$97</f>
        <v>4.0936274611184649</v>
      </c>
      <c r="G136" s="43"/>
      <c r="H136" s="43">
        <f t="shared" ref="H136:H143" si="35">E136+F136</f>
        <v>47.043627461118469</v>
      </c>
      <c r="I136" s="43">
        <f t="shared" si="33"/>
        <v>506.32632843754658</v>
      </c>
      <c r="J136" s="43" t="s">
        <v>156</v>
      </c>
      <c r="K136" s="59" t="s">
        <v>160</v>
      </c>
    </row>
    <row r="137" spans="1:11" x14ac:dyDescent="0.3">
      <c r="A137" s="36" t="s">
        <v>36</v>
      </c>
      <c r="B137" s="41">
        <v>3</v>
      </c>
      <c r="C137" s="41">
        <v>4</v>
      </c>
      <c r="D137" s="41" t="s">
        <v>12</v>
      </c>
      <c r="E137" s="43">
        <v>42.95</v>
      </c>
      <c r="F137" s="43">
        <f t="shared" si="34"/>
        <v>4.0936274611184649</v>
      </c>
      <c r="G137" s="43"/>
      <c r="H137" s="43">
        <f t="shared" si="35"/>
        <v>47.043627461118469</v>
      </c>
      <c r="I137" s="43">
        <f t="shared" si="33"/>
        <v>506.32632843754658</v>
      </c>
      <c r="J137" s="43" t="s">
        <v>156</v>
      </c>
      <c r="K137" s="59" t="s">
        <v>160</v>
      </c>
    </row>
    <row r="138" spans="1:11" x14ac:dyDescent="0.3">
      <c r="A138" s="36" t="s">
        <v>37</v>
      </c>
      <c r="B138" s="41">
        <v>3</v>
      </c>
      <c r="C138" s="41">
        <v>4</v>
      </c>
      <c r="D138" s="41" t="s">
        <v>13</v>
      </c>
      <c r="E138" s="43">
        <v>42.95</v>
      </c>
      <c r="F138" s="43">
        <f t="shared" si="34"/>
        <v>4.0936274611184649</v>
      </c>
      <c r="G138" s="43"/>
      <c r="H138" s="43">
        <f t="shared" si="35"/>
        <v>47.043627461118469</v>
      </c>
      <c r="I138" s="43">
        <f t="shared" si="33"/>
        <v>506.32632843754658</v>
      </c>
      <c r="J138" s="43" t="s">
        <v>156</v>
      </c>
      <c r="K138" s="59" t="s">
        <v>160</v>
      </c>
    </row>
    <row r="139" spans="1:11" x14ac:dyDescent="0.3">
      <c r="A139" s="36" t="s">
        <v>38</v>
      </c>
      <c r="B139" s="41">
        <v>3</v>
      </c>
      <c r="C139" s="41">
        <v>4</v>
      </c>
      <c r="D139" s="41" t="s">
        <v>14</v>
      </c>
      <c r="E139" s="43">
        <v>42.95</v>
      </c>
      <c r="F139" s="43">
        <f t="shared" si="34"/>
        <v>4.0936274611184649</v>
      </c>
      <c r="G139" s="43"/>
      <c r="H139" s="43">
        <f t="shared" si="35"/>
        <v>47.043627461118469</v>
      </c>
      <c r="I139" s="43">
        <f t="shared" si="33"/>
        <v>506.32632843754658</v>
      </c>
      <c r="J139" s="43" t="s">
        <v>136</v>
      </c>
      <c r="K139" s="58" t="s">
        <v>158</v>
      </c>
    </row>
    <row r="140" spans="1:11" x14ac:dyDescent="0.3">
      <c r="A140" s="36" t="s">
        <v>39</v>
      </c>
      <c r="B140" s="41">
        <v>3</v>
      </c>
      <c r="C140" s="41">
        <v>4</v>
      </c>
      <c r="D140" s="41" t="s">
        <v>15</v>
      </c>
      <c r="E140" s="43">
        <v>42.95</v>
      </c>
      <c r="F140" s="43">
        <f t="shared" si="34"/>
        <v>4.0936274611184649</v>
      </c>
      <c r="G140" s="43"/>
      <c r="H140" s="43">
        <f t="shared" si="35"/>
        <v>47.043627461118469</v>
      </c>
      <c r="I140" s="43">
        <f t="shared" si="33"/>
        <v>506.32632843754658</v>
      </c>
      <c r="J140" s="43" t="s">
        <v>136</v>
      </c>
      <c r="K140" s="58" t="s">
        <v>158</v>
      </c>
    </row>
    <row r="141" spans="1:11" x14ac:dyDescent="0.3">
      <c r="A141" s="36" t="s">
        <v>40</v>
      </c>
      <c r="B141" s="41">
        <v>3</v>
      </c>
      <c r="C141" s="41">
        <v>4</v>
      </c>
      <c r="D141" s="41" t="s">
        <v>16</v>
      </c>
      <c r="E141" s="43">
        <v>42.95</v>
      </c>
      <c r="F141" s="43">
        <f t="shared" si="34"/>
        <v>4.0936274611184649</v>
      </c>
      <c r="G141" s="43"/>
      <c r="H141" s="43">
        <f t="shared" si="35"/>
        <v>47.043627461118469</v>
      </c>
      <c r="I141" s="43">
        <f t="shared" si="33"/>
        <v>506.32632843754658</v>
      </c>
      <c r="J141" s="43" t="s">
        <v>156</v>
      </c>
      <c r="K141" s="60" t="s">
        <v>159</v>
      </c>
    </row>
    <row r="142" spans="1:11" x14ac:dyDescent="0.3">
      <c r="A142" s="36" t="s">
        <v>41</v>
      </c>
      <c r="B142" s="41">
        <v>3</v>
      </c>
      <c r="C142" s="41">
        <v>4</v>
      </c>
      <c r="D142" s="41" t="s">
        <v>17</v>
      </c>
      <c r="E142" s="43">
        <v>42.95</v>
      </c>
      <c r="F142" s="43">
        <f t="shared" si="34"/>
        <v>4.0936274611184649</v>
      </c>
      <c r="G142" s="43"/>
      <c r="H142" s="43">
        <f t="shared" si="35"/>
        <v>47.043627461118469</v>
      </c>
      <c r="I142" s="43">
        <f t="shared" si="33"/>
        <v>506.32632843754658</v>
      </c>
      <c r="J142" s="43" t="s">
        <v>156</v>
      </c>
      <c r="K142" s="60" t="s">
        <v>159</v>
      </c>
    </row>
    <row r="143" spans="1:11" ht="15.6" thickBot="1" x14ac:dyDescent="0.35">
      <c r="A143" s="37" t="s">
        <v>127</v>
      </c>
      <c r="B143" s="41">
        <v>3</v>
      </c>
      <c r="C143" s="41">
        <v>4</v>
      </c>
      <c r="D143" s="41" t="s">
        <v>18</v>
      </c>
      <c r="E143" s="43">
        <v>67.88</v>
      </c>
      <c r="F143" s="43">
        <f t="shared" si="34"/>
        <v>6.4697423064195894</v>
      </c>
      <c r="G143" s="43"/>
      <c r="H143" s="43">
        <f t="shared" si="35"/>
        <v>74.349742306419586</v>
      </c>
      <c r="I143" s="43">
        <f t="shared" si="33"/>
        <v>800.21958496718639</v>
      </c>
      <c r="J143" s="50" t="s">
        <v>136</v>
      </c>
      <c r="K143" s="61" t="s">
        <v>158</v>
      </c>
    </row>
    <row r="145" spans="1:1" x14ac:dyDescent="0.3">
      <c r="A145" s="1"/>
    </row>
  </sheetData>
  <mergeCells count="2">
    <mergeCell ref="A3:F3"/>
    <mergeCell ref="A87:F8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douglas barker</cp:lastModifiedBy>
  <dcterms:created xsi:type="dcterms:W3CDTF">2018-07-12T13:30:21Z</dcterms:created>
  <dcterms:modified xsi:type="dcterms:W3CDTF">2019-05-29T20:49:28Z</dcterms:modified>
</cp:coreProperties>
</file>